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chartsheets/sheet3.xml" ContentType="application/vnd.openxmlformats-officedocument.spreadsheetml.chartsheet+xml"/>
  <Override PartName="/xl/chartsheets/sheet4.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Documents\1 Praca UP\Artykuły, referaty, prezentacje\2016-01 EBER PO 2013-05 Dania Entrepreneurship Education\"/>
    </mc:Choice>
  </mc:AlternateContent>
  <bookViews>
    <workbookView xWindow="-12" yWindow="48" windowWidth="7680" windowHeight="7632" firstSheet="2" activeTab="3"/>
  </bookViews>
  <sheets>
    <sheet name="Table1 - National Core Curric." sheetId="1" r:id="rId1"/>
    <sheet name="Table2 - 1 Curriculum (NE)" sheetId="2" r:id="rId2"/>
    <sheet name="Data_NCC_gymnasium" sheetId="4" r:id="rId3"/>
    <sheet name="Fig.1" sheetId="5" r:id="rId4"/>
    <sheet name="Fig.2" sheetId="6" r:id="rId5"/>
    <sheet name="Data_NCC_POST-gymnasium" sheetId="7" r:id="rId6"/>
    <sheet name="Fig.3" sheetId="8" r:id="rId7"/>
    <sheet name="Fig.4" sheetId="9" r:id="rId8"/>
  </sheets>
  <calcPr calcId="152511"/>
</workbook>
</file>

<file path=xl/calcChain.xml><?xml version="1.0" encoding="utf-8"?>
<calcChain xmlns="http://schemas.openxmlformats.org/spreadsheetml/2006/main">
  <c r="Q23" i="7" l="1"/>
  <c r="P23" i="7"/>
  <c r="O23" i="7"/>
  <c r="N23" i="7"/>
  <c r="M23" i="7"/>
  <c r="L23" i="7"/>
  <c r="K23" i="7"/>
  <c r="J23" i="7"/>
  <c r="G3" i="7"/>
  <c r="G5" i="7"/>
  <c r="G2"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I4" i="7"/>
  <c r="F3" i="7"/>
  <c r="F4" i="7"/>
  <c r="F5" i="7"/>
  <c r="F6" i="7"/>
  <c r="F7" i="7"/>
  <c r="F8" i="7"/>
  <c r="F9" i="7"/>
  <c r="F10" i="7"/>
  <c r="F11" i="7"/>
  <c r="F12" i="7"/>
  <c r="F13" i="7"/>
  <c r="F14" i="7"/>
  <c r="F15" i="7"/>
  <c r="F16" i="7"/>
  <c r="F17" i="7"/>
  <c r="F18" i="7"/>
  <c r="F19" i="7"/>
  <c r="F20" i="7"/>
  <c r="F21" i="7"/>
  <c r="F22" i="7"/>
  <c r="F23" i="7"/>
  <c r="F24" i="7"/>
  <c r="F25" i="7"/>
  <c r="F26" i="7"/>
  <c r="F27" i="7"/>
  <c r="F28" i="7"/>
  <c r="F29" i="7"/>
  <c r="F30" i="7"/>
  <c r="F31" i="7"/>
  <c r="F32" i="7"/>
  <c r="F2" i="7"/>
  <c r="E33" i="7"/>
  <c r="C33" i="7"/>
  <c r="F2" i="4"/>
  <c r="S4" i="4" s="1"/>
  <c r="F33" i="7" l="1"/>
  <c r="G4" i="7"/>
  <c r="AI4" i="4"/>
  <c r="R4" i="4"/>
  <c r="AD4" i="4"/>
  <c r="AH4" i="4"/>
  <c r="L4" i="4"/>
  <c r="X4" i="4"/>
  <c r="Y4" i="4"/>
  <c r="AK4" i="4"/>
  <c r="AC4" i="4"/>
  <c r="Q4" i="4"/>
  <c r="I4" i="4"/>
  <c r="U4" i="4"/>
  <c r="AE4" i="4"/>
  <c r="M4" i="4"/>
  <c r="AA4" i="4"/>
  <c r="AJ4" i="4"/>
  <c r="P4" i="4"/>
  <c r="H4" i="4"/>
  <c r="T4" i="4"/>
  <c r="AF4" i="4"/>
  <c r="AB4" i="4"/>
  <c r="J15" i="4" s="1"/>
  <c r="AG4" i="4"/>
  <c r="K15" i="4" s="1"/>
  <c r="N4" i="4"/>
  <c r="J4" i="4"/>
  <c r="Z4" i="4"/>
  <c r="V4" i="4"/>
  <c r="O4" i="4"/>
  <c r="K4" i="4"/>
  <c r="G4" i="4"/>
  <c r="W4" i="4"/>
  <c r="C2" i="2"/>
  <c r="AH4" i="2" s="1"/>
  <c r="G4" i="1"/>
  <c r="K4" i="1"/>
  <c r="O4" i="1"/>
  <c r="S4" i="1"/>
  <c r="W4" i="1"/>
  <c r="AA4" i="1"/>
  <c r="AE4" i="1"/>
  <c r="D4" i="1"/>
  <c r="C2" i="1"/>
  <c r="H4" i="1" s="1"/>
  <c r="I15" i="4" l="1"/>
  <c r="AD4" i="1"/>
  <c r="R4" i="1"/>
  <c r="F4" i="1"/>
  <c r="H15" i="4"/>
  <c r="AH4" i="1"/>
  <c r="Z4" i="1"/>
  <c r="V4" i="1"/>
  <c r="N4" i="1"/>
  <c r="J4" i="1"/>
  <c r="AG4" i="1"/>
  <c r="AC4" i="1"/>
  <c r="Y4" i="1"/>
  <c r="U4" i="1"/>
  <c r="Q4" i="1"/>
  <c r="M4" i="1"/>
  <c r="I4" i="1"/>
  <c r="E4" i="1"/>
  <c r="Y8" i="7"/>
  <c r="J7" i="7"/>
  <c r="N7" i="7"/>
  <c r="R7" i="7"/>
  <c r="V7" i="7"/>
  <c r="Z7" i="7"/>
  <c r="AD7" i="7"/>
  <c r="AH7" i="7"/>
  <c r="AL7" i="7"/>
  <c r="K6" i="7"/>
  <c r="G6" i="7" s="1"/>
  <c r="O6" i="7"/>
  <c r="S6" i="7"/>
  <c r="W6" i="7"/>
  <c r="AA6" i="7"/>
  <c r="AE6" i="7"/>
  <c r="AI6" i="7"/>
  <c r="AM6" i="7"/>
  <c r="Q7" i="7"/>
  <c r="Y7" i="7"/>
  <c r="AG7" i="7"/>
  <c r="J6" i="7"/>
  <c r="V6" i="7"/>
  <c r="Z6" i="7"/>
  <c r="AL6" i="7"/>
  <c r="K7" i="7"/>
  <c r="O7" i="7"/>
  <c r="S7" i="7"/>
  <c r="W7" i="7"/>
  <c r="AA7" i="7"/>
  <c r="AE7" i="7"/>
  <c r="AI7" i="7"/>
  <c r="AM7" i="7"/>
  <c r="L6" i="7"/>
  <c r="P6" i="7"/>
  <c r="T6" i="7"/>
  <c r="X6" i="7"/>
  <c r="AB6" i="7"/>
  <c r="AF6" i="7"/>
  <c r="AJ6" i="7"/>
  <c r="I6" i="7"/>
  <c r="M7" i="7"/>
  <c r="U7" i="7"/>
  <c r="AC7" i="7"/>
  <c r="AK7" i="7"/>
  <c r="R6" i="7"/>
  <c r="AD6" i="7"/>
  <c r="L7" i="7"/>
  <c r="P7" i="7"/>
  <c r="T7" i="7"/>
  <c r="X7" i="7"/>
  <c r="AB7" i="7"/>
  <c r="AF7" i="7"/>
  <c r="AJ7" i="7"/>
  <c r="I7" i="7"/>
  <c r="G7" i="7" s="1"/>
  <c r="M6" i="7"/>
  <c r="Q6" i="7"/>
  <c r="U6" i="7"/>
  <c r="Y6" i="7"/>
  <c r="AC6" i="7"/>
  <c r="AG6" i="7"/>
  <c r="AK6" i="7"/>
  <c r="N6" i="7"/>
  <c r="AH6" i="7"/>
  <c r="AF4" i="1"/>
  <c r="AB4" i="1"/>
  <c r="X4" i="1"/>
  <c r="T4" i="1"/>
  <c r="P4" i="1"/>
  <c r="L4" i="1"/>
  <c r="AM8" i="7"/>
  <c r="Z8" i="7"/>
  <c r="O8" i="7"/>
  <c r="AE8" i="7"/>
  <c r="I8" i="7"/>
  <c r="S8" i="7"/>
  <c r="J8" i="7"/>
  <c r="X8" i="7"/>
  <c r="U8" i="7"/>
  <c r="L8" i="7"/>
  <c r="AB8" i="7"/>
  <c r="W8" i="7"/>
  <c r="AC8" i="7"/>
  <c r="K8" i="7"/>
  <c r="T8" i="7"/>
  <c r="AJ8" i="7"/>
  <c r="AI8" i="7"/>
  <c r="Q8" i="7"/>
  <c r="AK8" i="7"/>
  <c r="V8" i="7"/>
  <c r="AL8" i="7"/>
  <c r="N8" i="7"/>
  <c r="AD8" i="7"/>
  <c r="P8" i="7"/>
  <c r="AF8" i="7"/>
  <c r="AA8" i="7"/>
  <c r="M8" i="7"/>
  <c r="AG8" i="7"/>
  <c r="R8" i="7"/>
  <c r="AH8" i="7"/>
  <c r="F4" i="4"/>
  <c r="M4" i="2"/>
  <c r="U4" i="2"/>
  <c r="E4" i="2"/>
  <c r="Y4" i="2"/>
  <c r="I4" i="2"/>
  <c r="AC4" i="2"/>
  <c r="Q4" i="2"/>
  <c r="AG4" i="2"/>
  <c r="G4" i="2"/>
  <c r="K4" i="2"/>
  <c r="O4" i="2"/>
  <c r="S4" i="2"/>
  <c r="W4" i="2"/>
  <c r="AA4" i="2"/>
  <c r="AE4" i="2"/>
  <c r="D4" i="2"/>
  <c r="H4" i="2"/>
  <c r="L4" i="2"/>
  <c r="P4" i="2"/>
  <c r="T4" i="2"/>
  <c r="X4" i="2"/>
  <c r="AB4" i="2"/>
  <c r="AF4" i="2"/>
  <c r="F4" i="2"/>
  <c r="J4" i="2"/>
  <c r="N4" i="2"/>
  <c r="R4" i="2"/>
  <c r="V4" i="2"/>
  <c r="Z4" i="2"/>
  <c r="AD4" i="2"/>
  <c r="G8" i="7" l="1"/>
</calcChain>
</file>

<file path=xl/sharedStrings.xml><?xml version="1.0" encoding="utf-8"?>
<sst xmlns="http://schemas.openxmlformats.org/spreadsheetml/2006/main" count="786" uniqueCount="226">
  <si>
    <t>Code</t>
  </si>
  <si>
    <t>E1</t>
  </si>
  <si>
    <t>E2</t>
  </si>
  <si>
    <t>E3</t>
  </si>
  <si>
    <t>E4</t>
  </si>
  <si>
    <t>E5</t>
  </si>
  <si>
    <t>E6</t>
  </si>
  <si>
    <t>E8</t>
  </si>
  <si>
    <t>E9</t>
  </si>
  <si>
    <t>E10</t>
  </si>
  <si>
    <t>E11</t>
  </si>
  <si>
    <t>B1</t>
  </si>
  <si>
    <t>B3</t>
  </si>
  <si>
    <t>B4</t>
  </si>
  <si>
    <t>B6</t>
  </si>
  <si>
    <t>B8</t>
  </si>
  <si>
    <t>B10 (PL)</t>
  </si>
  <si>
    <t>SO1</t>
  </si>
  <si>
    <t>SO2</t>
  </si>
  <si>
    <t>SE2</t>
  </si>
  <si>
    <t>SE5 (PL)</t>
  </si>
  <si>
    <t>E7</t>
  </si>
  <si>
    <t>SO3</t>
  </si>
  <si>
    <t>B2</t>
  </si>
  <si>
    <t>B5</t>
  </si>
  <si>
    <t>B7</t>
  </si>
  <si>
    <t>B9</t>
  </si>
  <si>
    <t>SO4</t>
  </si>
  <si>
    <t>SO5</t>
  </si>
  <si>
    <t>SE1</t>
  </si>
  <si>
    <t>SE3</t>
  </si>
  <si>
    <t>SE4</t>
  </si>
  <si>
    <t>missing</t>
  </si>
  <si>
    <t>[Uczeń potrafi] wymienić rodzaje spółek / [The pupil is able] to list the types of companies</t>
  </si>
  <si>
    <t>WOS 24.1 explain on the examples from the life of his own family, place of living and the whole country how work and entrepreneurship help in fulfilling economic needs.</t>
  </si>
  <si>
    <t>WOS 25.3 Describe market economy (private ownership, freedom in profit, entrepreneurship); economy, competition, aspiration for making a profit, entrepreneurship.</t>
  </si>
  <si>
    <t xml:space="preserve">WOS 25.4 explain the effects of the law of supply and demand and price as a market regulator, analyses the market of a selected product and service.   </t>
  </si>
  <si>
    <t>WOS 23.3 explain, referring to the examples, what is globalisation in culture, economy and politics, assesses its effects;</t>
  </si>
  <si>
    <t xml:space="preserve">WOS 26.4 explain the customer rights and how to pursue them. </t>
  </si>
  <si>
    <t>WOS 25.2 give the examples of rational and irrational management; applies the rules of rational management in reference to own resources (time, money)</t>
  </si>
  <si>
    <t>WOS 27.1  show the examples of functions and forms of money in a market economy</t>
  </si>
  <si>
    <t>WOS 27.2 explain what are the central bank, commercial banks and the stock exchange engaged in;</t>
  </si>
  <si>
    <t xml:space="preserve">WOS 27.3 search and put together different bank offers (accounts, deposits, credits, investment funds); explains how to save and invest money; </t>
  </si>
  <si>
    <t>M 5.4 apply the percentage calculations for solving practical problems, for example s/he counts interest for annual deposits</t>
  </si>
  <si>
    <t>WOS 20.4 explain, where the financial resources in EU budget come from and how they are spent</t>
  </si>
  <si>
    <t>WOS 21.2 search information on the use of EU funds by Polish citizens, enterprises and institutions;</t>
  </si>
  <si>
    <t>WOS 28.2 mention the most important national revenues and expenditures; explains what the national budget is;</t>
  </si>
  <si>
    <t>WOS 28.3 present main sorts of taxes in Poland (PIT, VAT, CIT) and calculates the value of PIT tax on the basis of specific data</t>
  </si>
  <si>
    <t>WOS 29.2 explain the functionality of an enterprise and calculate gross receipts, costs, income and profit;</t>
  </si>
  <si>
    <t>WOS 25.1 present business entities (households, enterprises, the state) and relations between them;</t>
  </si>
  <si>
    <t>WOS 26.1 explain on selected examples, how a household functions;</t>
  </si>
  <si>
    <t>WOS 26.2 mention main sources of income and expenses in a household, plan its budget;</t>
  </si>
  <si>
    <t>WOS 26.3 prepare the budget of a specific undertaking from the life of a pupil, a class or a school; considers expenses and sources of their funding;</t>
  </si>
  <si>
    <t>WOS 26.2 mention main sources of income and expenses of a household, plan its budget</t>
  </si>
  <si>
    <t>WOS 28.1 explain the following definitions: gross domestic product, economic growth, inflation, recession; interprets relevant statistical data;</t>
  </si>
  <si>
    <t>M 8.4 read out and interpret the information described with the graphs of a function (including graphs describing occurrences appearing in nature, economy, everyday life);</t>
  </si>
  <si>
    <t>M 9.1. interpret data described with tables, bar and pie diagrams, graphs;</t>
  </si>
  <si>
    <t>WOS 30.2  search for the information about job opportunities on the local, regional and domestic labour market (employment offices, advertisements, Internet);</t>
  </si>
  <si>
    <t>WOS 30.3 draft the curriculum vitae and the letter of application;</t>
  </si>
  <si>
    <t>WOS 30.4  indicate main causes of the unemployment in the place of living, the region and Poland; judges its consequences.</t>
  </si>
  <si>
    <t>WOS 29.1 explain, what running a privately owned business activity consists in;</t>
  </si>
  <si>
    <t>WOS 24.3 apply the regulations of the work organization in practice (establishing the purpose, planning, division of tasks, schedule, evaluation of effects).</t>
  </si>
  <si>
    <t>WOS 31.1 present ethical principles by which they should be guided to the worker and the employer; explain, what the social responsibility of the business consists in</t>
  </si>
  <si>
    <t>WOS 29.3 show main elements of marketing action (product, price, place, promotion) and explain their meaning on examples for the enterprise and consumers;</t>
  </si>
  <si>
    <t>WOS 29.4 present main rights and duties of the employee; explain, what is the functionality of national retirement and health insurances.</t>
  </si>
  <si>
    <t xml:space="preserve">WOS 31.2 give examples of phenomena from the black economy and judge them </t>
  </si>
  <si>
    <t>WOS 31.3 clarify the mechanism of the corruption and judge effects of this phenomenon for the economy.</t>
  </si>
  <si>
    <t xml:space="preserve">JP I.1.6 recognize statements of emotional and coaxing character; </t>
  </si>
  <si>
    <t xml:space="preserve">JP I.1.7 recognize intentions of the statement (approval, disapproval, negation, provocation); </t>
  </si>
  <si>
    <t>JP I.1.8. notice possible signs of aggression and the manipulation in the statement;</t>
  </si>
  <si>
    <t>JP I.1.9 recognize argumentative statement, shows the thesis, arguments and conclusions;</t>
  </si>
  <si>
    <t xml:space="preserve">JP III.1.1 create consistent oral statements (monologue and dialogue) and written in the following species forms: (…) adapt the variety and the style of the tongue to the kind, in which s/he give their opinion; </t>
  </si>
  <si>
    <t>JP III.1.5. participate in discussion, justify the own sentence, adopt views of the other or polemicise with them;</t>
  </si>
  <si>
    <t>JP III.1.6. follow principles of ethics of the speech in different communications situations, among others s/he knows consequences of applying forms characteristic of electronic media, so as: SMS, e-mail, chat, blog (is aware of danger of cheating and manipulations caused by the anonymity of participants in the web, of simple offending strangers, ridiculing and shaming others as a result of distributing images showing them in embarrassing situations; know effects of lie, manipulation, irony);</t>
  </si>
  <si>
    <t xml:space="preserve">JP III.1.7. apply principles of the verbal etiquette - know in what way to turn to the interviewed person depending on the situation and the relation, matching it with the person to which he is talking (adult, peer, strange, close person), s/he knows polite formulae, knows the linguistic conventions dependent on the environment (e.g. form of address to teacher, doctor, professor of a university), is aware of consequences of using inappropriate and offensive formats; </t>
  </si>
  <si>
    <t>WŻR 5. Assertive behaviours.</t>
  </si>
  <si>
    <t xml:space="preserve">WŻR 2. Structure of good relations with parents. The generation gap; causes and ways of solving conflicts. (…)  </t>
  </si>
  <si>
    <t>WOS 30.1. make plans for further education (including selection of the post-secondary school), considering own preferences and predispositions;</t>
  </si>
  <si>
    <t>WOS 24.2 present features and abilities of an entrepreneurial  man; participate in public undertakings which let develop them;</t>
  </si>
  <si>
    <t xml:space="preserve">[The pupil is able] to explain terms: economy, economics (…) </t>
  </si>
  <si>
    <t xml:space="preserve">[The pupil is able] to explain terms: currency, national income, run, fall, growth in the economy, recession, </t>
  </si>
  <si>
    <t xml:space="preserve">[The pupil is able] to show effects of the crisis and an economic boom </t>
  </si>
  <si>
    <t xml:space="preserve">[The pupil is able] to list the most important sectors of the economy, </t>
  </si>
  <si>
    <t xml:space="preserve">[The pupil is able] to discuss differences between the centrally planned economy and the free market economy, </t>
  </si>
  <si>
    <t xml:space="preserve">[The pupil is able] to explain terms: (…) demand, supply, (…) </t>
  </si>
  <si>
    <t>[The pupil is able] to describe main trends in the Polish foreign policy and the international cooperation,</t>
  </si>
  <si>
    <t>[The pupil is able] to list the rights being entitled to consumers,</t>
  </si>
  <si>
    <t xml:space="preserve">[The pupil is able] to show institutions dealing with the protection of consumers' rights, </t>
  </si>
  <si>
    <t xml:space="preserve">[The pupil is able] to explain terms: (…) guarantee, customer complaint, </t>
  </si>
  <si>
    <t xml:space="preserve">[The pupil is able] to describe the history of money, </t>
  </si>
  <si>
    <t xml:space="preserve">[The pupil is able] to discuss functions and meaning of money, </t>
  </si>
  <si>
    <t xml:space="preserve">[The pupil is able] to discuss objectives of the central bank and commercial banks, </t>
  </si>
  <si>
    <t xml:space="preserve">[The pupil is able] to characterize the functionality of the stock exchange, </t>
  </si>
  <si>
    <t xml:space="preserve">[The pupil is able] to explain terms: currency, (…) bull market, slump, (…), inflation, (…) </t>
  </si>
  <si>
    <t xml:space="preserve">[The pupil is able] to explain why taxes exist, </t>
  </si>
  <si>
    <t>[The pupil is able] to list basic types of taxes</t>
  </si>
  <si>
    <t xml:space="preserve">[The pupil is able] to describe the notion, sources and the structure of the state budget, </t>
  </si>
  <si>
    <t xml:space="preserve">[The pupil is able] to make budget of the household up and to give its structure, </t>
  </si>
  <si>
    <t xml:space="preserve">[The pupil is able] to explain terms: currency, national income, (…) growth in the economy, recession, inflation, GDP, </t>
  </si>
  <si>
    <t xml:space="preserve">[The pupil is able] to present ways of calculating the GDP, </t>
  </si>
  <si>
    <t xml:space="preserve">[The pupil is able] to formulate conclusions resulting from the analysis of statistical introduced graphically </t>
  </si>
  <si>
    <t xml:space="preserve">[The pupil is able] to draw up diagrams showing statistical data with the help of a spreadsheet </t>
  </si>
  <si>
    <t xml:space="preserve">[The pupil is able] to characterize the local labour market and possibilities of an overseas posting, </t>
  </si>
  <si>
    <t xml:space="preserve">[The pupil is able] to understand causes and effects of the unemployment, </t>
  </si>
  <si>
    <t xml:space="preserve">[The pupil is able] to give forms of the care of the state of unemployed persons. </t>
  </si>
  <si>
    <t>[The pupil is able] to discuss procedures of applying for a job</t>
  </si>
  <si>
    <t xml:space="preserve">[The pupil is able] to write the letter of application and the CV </t>
  </si>
  <si>
    <t xml:space="preserve">[The pupil is able] to edit: (…) curriculum vitae, letter of application, CV, (…) </t>
  </si>
  <si>
    <t xml:space="preserve">[The pupil is able] to present laws being entitled to employees and to list organizations defending these laws </t>
  </si>
  <si>
    <t xml:space="preserve">[The pupil is able] to show thecauses of professional mobility </t>
  </si>
  <si>
    <t xml:space="preserve">[The pupil is able] to give procedures essential to found the own company </t>
  </si>
  <si>
    <t xml:space="preserve">[The pupil is able] to list ethical norms applying to the employer and the employee </t>
  </si>
  <si>
    <t xml:space="preserve">[The pupil is able] to show examples of unethical market action, so as „ ” black economy, „ work black ”, the corruption, </t>
  </si>
  <si>
    <t xml:space="preserve">[The pupil is able] to list different methods of the intercommunication of people, </t>
  </si>
  <si>
    <t xml:space="preserve">[The pupil is able] to hold talks in the cultural way, </t>
  </si>
  <si>
    <t xml:space="preserve">[The pupil is able] to appear publicly, e.g. to participate in discussion, for debate, </t>
  </si>
  <si>
    <t xml:space="preserve">understand the listened statement and react to it appropriately to its contents and the communicative situation , applying linguistic and non-linguistic means of expression </t>
  </si>
  <si>
    <t xml:space="preserve">[The pupil is able] to initiate and keep a conversation going </t>
  </si>
  <si>
    <t>[The pupil is able] to formulate statements about information or coaxing character,</t>
  </si>
  <si>
    <t xml:space="preserve">[The pupil is able] to take the floor, formulate own judgements, approve or negate someone's sentence, sum up discussion </t>
  </si>
  <si>
    <t xml:space="preserve">[The pupil is able] to list a few ways of solving conflicts, </t>
  </si>
  <si>
    <t xml:space="preserve">[The pupil is able] to conduct negotiations, </t>
  </si>
  <si>
    <t xml:space="preserve">[The pupil is able] to list the types of schools in Poland and possibilities of the further education, </t>
  </si>
  <si>
    <t xml:space="preserve">[The pupil is able] to give abilities essential to carry out specific professions </t>
  </si>
  <si>
    <t xml:space="preserve">[The pupil is able] to discuss the role of the continuing education in human's life, </t>
  </si>
  <si>
    <t>Citation from the curriculum</t>
  </si>
  <si>
    <t>B10</t>
  </si>
  <si>
    <t>SE5</t>
  </si>
  <si>
    <t>Quotation from the curriculum</t>
  </si>
  <si>
    <t>Bibliographical reference of the curriculum (maybe special part)</t>
  </si>
  <si>
    <t>Page</t>
  </si>
  <si>
    <t>WOS 29.1  explain, what running a privately owned business activity consists in</t>
  </si>
  <si>
    <t>Rozporządzenie_MEN</t>
  </si>
  <si>
    <t>B10(PL)</t>
  </si>
  <si>
    <t>WOS 31.3 clarify the mechanism of the corruption and judge effects of this phenomenon for the economy</t>
  </si>
  <si>
    <t>WOS 24.3  apply the regulations of the work organization in practice (establishing the purpose, planning, division of tasks, schedule, evaluation of effects)</t>
  </si>
  <si>
    <t>WOS 31.1  present ethical principles by which they should be guided to the worker and the employer; explain, what the social responsibility of the business consists in</t>
  </si>
  <si>
    <t>WOS 29.3 show main elements of marketing action (product, price, place, promotion) and explain their meaning on examples for the enterprise and consumers</t>
  </si>
  <si>
    <t>WOS 29.4 present main rights and duties of the employee; explain, what is the functionality of national retirement and health insurances</t>
  </si>
  <si>
    <t>explain on the examples from the life of his own family, place of living and the whole country how work and entrepreneurship help in fulfilling economic needs</t>
  </si>
  <si>
    <t>M 8.4  read out and interpret the information described with the graphs of a function (including graphs describing occurrences appearing in nature, economy, everyday life)</t>
  </si>
  <si>
    <t>M 9.1.interpret data described with tables, bar and pie diagrams, graphs</t>
  </si>
  <si>
    <t>WOS 28.1 explain the following definitions: gross domestic product, economic growth, inflation, recession; interprets relevant statistical data</t>
  </si>
  <si>
    <t>WOS 30.2  search for the information about job opportunities on the local, regional and domestic labour market (employment offices, advertisements, Internet)</t>
  </si>
  <si>
    <t>WOS 30.4  indicate main causes of the unemployment in the place of living, the region and Poland; judges its consequences</t>
  </si>
  <si>
    <t>WOS 25.3  describe market economy (private ownership, freedom in profit, entrepreneurship); economy, competition, aspiration for making a profit, entrepreneurship</t>
  </si>
  <si>
    <t xml:space="preserve">WOS 25.4 explain the effects of the law of supply and demand and price as a market regulator, analyses the market of a selected product and service   </t>
  </si>
  <si>
    <t>WOS 23.3 explain, referring to the examples, what is globalisation in culture, economy and politics, assesses its effects</t>
  </si>
  <si>
    <t>WOS 25.2  give the examples of rational and irrational management; applies the rules of rational management in reference to own resources (time, money)</t>
  </si>
  <si>
    <t>WOS 27.2 explain what are the central bank, commercial banks and the stock exchange engaged in</t>
  </si>
  <si>
    <t>WOS 27.3 search and put together different bank offers (accounts, deposits, credits, investment funds); explains how to save and invest money</t>
  </si>
  <si>
    <t>WOS 21.2 search information on the use of EU funds by Polish citizens, enterprises and institutions</t>
  </si>
  <si>
    <t>WOS 28.2 mention the most important national revenues and expenditures; explains what the national budget is</t>
  </si>
  <si>
    <t>WOS 29.2 explain the functionality of an enterprise and calculate gross receipts, costs, income and profit</t>
  </si>
  <si>
    <t>WOS 25.1 present business entities (households, enterprises, the state) and relations between them</t>
  </si>
  <si>
    <t>WOS 26.1  explain on selected examples, how a household functions</t>
  </si>
  <si>
    <t>WOS 26.2  mention main sources of income and expenses of a household, plan its budget</t>
  </si>
  <si>
    <t>WOS 26.3  prepare the budget of a specific undertaking from the life of a pupil, a class or a school; considers expenses and sources of their funding</t>
  </si>
  <si>
    <t>WOS 30.1. make plans for further education (including selection of the post-secondary school), considering own preferences and predispositions</t>
  </si>
  <si>
    <t>SE5(PL)</t>
  </si>
  <si>
    <t>WOS 24.2  present features and abilities of an entrepreneurial  man; participate in public undertakings which let develop them</t>
  </si>
  <si>
    <t>JP I.1.6 recognize statements of emotional and coaxing character</t>
  </si>
  <si>
    <t>JP I.1.7 recognize intentions of the statement (approval, disapproval, negation, provocation)</t>
  </si>
  <si>
    <t>JP I.1.8. notice possible signs of aggression and the manipulation in the statement</t>
  </si>
  <si>
    <t>JP I.1.9 recognize argumentative statement, shows the thesis, arguments and conclusions</t>
  </si>
  <si>
    <t>JP III.1.1  create consistent oral statements (monologue and dialogue) and written in the following species forms: (…) adapt the variety and the style of the tongue to the kind, in which s/he give their opinion</t>
  </si>
  <si>
    <t>JP III.1.5. participate in discussion, justify the own sentence, adopt views of the other or polemicise with them</t>
  </si>
  <si>
    <t>JP III.1.6.  follow principles of ethics of the speech in different communications situations, among others s/he knows consequences of applying forms characteristic of electronic media, so as: SMS, e-mail, chat, blog (is aware of danger of cheating and manipulations caused by the anonymity of participants in the web, of simple offending strangers, ridiculing and shaming others as a result of distributing images showing them in embarrassing situations; know effects of lie, manipulation, irony)</t>
  </si>
  <si>
    <t>JP III.1.7. apply principles of the verbal etiquette - know in what way to turn to the interviewed person depending on the situation and the relation, matching it with the person to which he is talking (adult, peer, strange, close person), s/he knows polite formulae, knows the linguistic conventions dependent on the environment (e.g. form of address to teacher, doctor, professor of a university), is aware of consequences of using inappropriate and offensive formats</t>
  </si>
  <si>
    <t>WŻR 5. Assertive behaviours</t>
  </si>
  <si>
    <r>
      <t>WOS 26.4</t>
    </r>
    <r>
      <rPr>
        <sz val="9"/>
        <color rgb="FFFF0000"/>
        <rFont val="Arial"/>
        <family val="2"/>
        <charset val="238"/>
      </rPr>
      <t xml:space="preserve"> explain </t>
    </r>
    <r>
      <rPr>
        <sz val="9"/>
        <rFont val="Arial"/>
        <family val="2"/>
      </rPr>
      <t>the customer rights and how to pursue them</t>
    </r>
  </si>
  <si>
    <r>
      <t xml:space="preserve">WOS 20.4 </t>
    </r>
    <r>
      <rPr>
        <sz val="9"/>
        <color rgb="FFFF0000"/>
        <rFont val="Arial"/>
        <family val="2"/>
        <charset val="238"/>
      </rPr>
      <t>explain,</t>
    </r>
    <r>
      <rPr>
        <sz val="9"/>
        <rFont val="Arial"/>
        <family val="2"/>
      </rPr>
      <t xml:space="preserve"> where the financial resources in EU budget come from and how they are spent</t>
    </r>
  </si>
  <si>
    <t>Aggregated data (national criterion excluded)</t>
  </si>
  <si>
    <t>Knowledge based competencies in business</t>
  </si>
  <si>
    <t>Knowledge based competencies in economics</t>
  </si>
  <si>
    <t>Self competencies with emphasis on entrepreneurial thinking</t>
  </si>
  <si>
    <t>Social competencies</t>
  </si>
  <si>
    <t>POL</t>
  </si>
  <si>
    <t>punkty podstawy PP</t>
  </si>
  <si>
    <t>ilość PP</t>
  </si>
  <si>
    <t>punkty EwP</t>
  </si>
  <si>
    <t>ilość EwP</t>
  </si>
  <si>
    <t>suma PP i EwP</t>
  </si>
  <si>
    <t>1.1, 1.3</t>
  </si>
  <si>
    <t>1.7</t>
  </si>
  <si>
    <t>2.6, 2.7</t>
  </si>
  <si>
    <t>2.3</t>
  </si>
  <si>
    <t>4.2</t>
  </si>
  <si>
    <t>4.1, 4.3, 4.4, 4.5, 4.6</t>
  </si>
  <si>
    <t>2.4, 3.1, 3.2, 3.3, 3.4, 3.5, 3.6, 3.7, 3.8, 3.10, 4.7</t>
  </si>
  <si>
    <t>2.1, 2,2, 2.5, 4.9</t>
  </si>
  <si>
    <t>4.8, 4.11, 4.12</t>
  </si>
  <si>
    <t xml:space="preserve">5.2, </t>
  </si>
  <si>
    <t>1.10, 1.11,</t>
  </si>
  <si>
    <t>5.3.</t>
  </si>
  <si>
    <t>1.4, 5.6</t>
  </si>
  <si>
    <t>1.2, 5.7</t>
  </si>
  <si>
    <t>5.8</t>
  </si>
  <si>
    <t>5.1, 5.4, 5.5, 5.10</t>
  </si>
  <si>
    <t>6.1, 6.3, 6.4, 6.5, 6.6</t>
  </si>
  <si>
    <t>1.5, 1.6, 6.2</t>
  </si>
  <si>
    <t>1.8, 1.9, 6.7,</t>
  </si>
  <si>
    <t>3.9, 4.10, 6.8</t>
  </si>
  <si>
    <t>5.9, 6.9</t>
  </si>
  <si>
    <t>1.5</t>
  </si>
  <si>
    <t>1.3, 2.1, 2.2, 2.3, 2.4</t>
  </si>
  <si>
    <t>2.5</t>
  </si>
  <si>
    <t>1.4, 3.1</t>
  </si>
  <si>
    <t>1.2, 3.3,</t>
  </si>
  <si>
    <t>3.4</t>
  </si>
  <si>
    <t>3.2, 3.5, 3.7</t>
  </si>
  <si>
    <t>3.6</t>
  </si>
  <si>
    <t>4.1, 4.2</t>
  </si>
  <si>
    <t>1.1, 4.3, 4.4</t>
  </si>
  <si>
    <t>PP</t>
  </si>
  <si>
    <t>EwP</t>
  </si>
  <si>
    <t>SUMA</t>
  </si>
  <si>
    <t>Razem</t>
  </si>
  <si>
    <t>Knowledge based competencies in economics (OBLIGATORY)</t>
  </si>
  <si>
    <t>Knowledge based competencies in economics (OPTIONAL)</t>
  </si>
  <si>
    <t>Knowledge based competencies in business (OBLIGATORY)</t>
  </si>
  <si>
    <t>Knowledge based competencies in business (OPTIONAL)</t>
  </si>
  <si>
    <t>Social competencies (OBLIGATORY)</t>
  </si>
  <si>
    <t>Social competencies (OPTIONAL)</t>
  </si>
  <si>
    <t>Self competencies with emphasis on entrepreneurial thinking (OBLIGATORY)</t>
  </si>
  <si>
    <t>Self competencies with emphasis on entrepreneurial thinking (OPTIONAL)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</si>
</sst>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7" x14ac:knownFonts="1">
    <font>
      <sz val="10"/>
      <name val="Arial"/>
    </font>
    <font>
      <sz val="8"/>
      <name val="Arial"/>
      <family val="2"/>
      <charset val="238"/>
    </font>
    <font>
      <sz val="12"/>
      <name val="Arial"/>
      <family val="2"/>
      <charset val="238"/>
    </font>
    <font>
      <sz val="8"/>
      <name val="Arial"/>
      <family val="2"/>
      <charset val="238"/>
    </font>
    <font>
      <b/>
      <sz val="10"/>
      <name val="Arial"/>
      <family val="2"/>
    </font>
    <font>
      <b/>
      <sz val="10"/>
      <name val="Arial"/>
      <family val="2"/>
      <charset val="238"/>
    </font>
    <font>
      <sz val="8"/>
      <name val="Arial Narrow"/>
      <family val="2"/>
      <charset val="238"/>
    </font>
    <font>
      <sz val="10"/>
      <name val="Arial"/>
      <family val="2"/>
      <charset val="238"/>
    </font>
    <font>
      <sz val="10"/>
      <name val="Arial"/>
      <family val="2"/>
      <charset val="238"/>
    </font>
    <font>
      <b/>
      <sz val="9"/>
      <name val="Arial"/>
      <family val="2"/>
    </font>
    <font>
      <sz val="9"/>
      <name val="Arial"/>
      <family val="2"/>
      <charset val="238"/>
    </font>
    <font>
      <sz val="9"/>
      <name val="Arial"/>
      <family val="2"/>
    </font>
    <font>
      <sz val="9"/>
      <name val="Arial Narrow"/>
      <family val="2"/>
    </font>
    <font>
      <sz val="9"/>
      <color rgb="FFFF0000"/>
      <name val="Arial"/>
      <family val="2"/>
      <charset val="238"/>
    </font>
    <font>
      <sz val="9"/>
      <color theme="1"/>
      <name val="Calibri"/>
      <family val="2"/>
      <scheme val="minor"/>
    </font>
    <font>
      <sz val="10"/>
      <color theme="1"/>
      <name val="Arial"/>
      <family val="2"/>
      <charset val="238"/>
    </font>
    <font>
      <b/>
      <sz val="9"/>
      <name val="Arial"/>
      <family val="2"/>
      <charset val="238"/>
    </font>
  </fonts>
  <fills count="7">
    <fill>
      <patternFill patternType="none"/>
    </fill>
    <fill>
      <patternFill patternType="gray125"/>
    </fill>
    <fill>
      <patternFill patternType="solid">
        <fgColor theme="4"/>
        <bgColor indexed="64"/>
      </patternFill>
    </fill>
    <fill>
      <patternFill patternType="solid">
        <fgColor theme="0" tint="-0.249977111117893"/>
        <bgColor indexed="64"/>
      </patternFill>
    </fill>
    <fill>
      <patternFill patternType="solid">
        <fgColor theme="5"/>
        <bgColor indexed="64"/>
      </patternFill>
    </fill>
    <fill>
      <patternFill patternType="solid">
        <fgColor theme="6"/>
        <bgColor indexed="64"/>
      </patternFill>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8" fillId="0" borderId="0" applyFont="0" applyFill="0" applyBorder="0" applyAlignment="0" applyProtection="0"/>
  </cellStyleXfs>
  <cellXfs count="53">
    <xf numFmtId="0" fontId="0" fillId="0" borderId="0" xfId="0"/>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xf>
    <xf numFmtId="0" fontId="0" fillId="0" borderId="0" xfId="0"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center" vertical="center" wrapText="1"/>
    </xf>
    <xf numFmtId="0" fontId="7" fillId="0" borderId="0" xfId="0" applyFont="1" applyAlignment="1">
      <alignment horizontal="center" vertical="center"/>
    </xf>
    <xf numFmtId="0" fontId="2" fillId="0" borderId="0" xfId="0" applyFont="1" applyAlignment="1">
      <alignment horizontal="left" vertical="center" wrapText="1"/>
    </xf>
    <xf numFmtId="164" fontId="0" fillId="0" borderId="0" xfId="0" applyNumberFormat="1"/>
    <xf numFmtId="0" fontId="9" fillId="0" borderId="1" xfId="0" applyFont="1" applyBorder="1" applyAlignment="1">
      <alignment horizontal="left" vertical="top" wrapText="1"/>
    </xf>
    <xf numFmtId="0" fontId="10" fillId="0" borderId="0" xfId="0" applyFont="1"/>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14" fillId="0" borderId="0" xfId="0" applyFont="1"/>
    <xf numFmtId="165" fontId="14" fillId="0" borderId="0" xfId="1" applyNumberFormat="1" applyFont="1"/>
    <xf numFmtId="0" fontId="14" fillId="2" borderId="2" xfId="0" applyFont="1" applyFill="1" applyBorder="1"/>
    <xf numFmtId="165" fontId="14" fillId="0" borderId="1" xfId="1" applyNumberFormat="1" applyFont="1" applyBorder="1"/>
    <xf numFmtId="0" fontId="14" fillId="0" borderId="1" xfId="0" applyFont="1" applyBorder="1"/>
    <xf numFmtId="165" fontId="14" fillId="0" borderId="0" xfId="0" applyNumberFormat="1" applyFont="1"/>
    <xf numFmtId="165" fontId="10" fillId="0" borderId="1" xfId="1" applyNumberFormat="1" applyFont="1" applyBorder="1"/>
    <xf numFmtId="0" fontId="0" fillId="0" borderId="1" xfId="0" applyBorder="1"/>
    <xf numFmtId="0" fontId="0" fillId="2" borderId="1" xfId="0" applyFill="1" applyBorder="1"/>
    <xf numFmtId="0" fontId="0" fillId="3" borderId="1" xfId="0" applyFill="1" applyBorder="1"/>
    <xf numFmtId="0" fontId="14" fillId="4" borderId="2" xfId="0" applyFont="1" applyFill="1" applyBorder="1"/>
    <xf numFmtId="0" fontId="14" fillId="5" borderId="2" xfId="0" applyFont="1" applyFill="1" applyBorder="1"/>
    <xf numFmtId="0" fontId="14" fillId="6" borderId="2" xfId="0" applyFont="1" applyFill="1" applyBorder="1"/>
    <xf numFmtId="0" fontId="14" fillId="6" borderId="3" xfId="0" applyFont="1" applyFill="1" applyBorder="1" applyAlignment="1">
      <alignment wrapText="1"/>
    </xf>
    <xf numFmtId="0" fontId="0" fillId="6" borderId="1" xfId="0" applyFill="1" applyBorder="1"/>
    <xf numFmtId="0" fontId="0" fillId="4" borderId="1" xfId="0" applyFill="1" applyBorder="1"/>
    <xf numFmtId="0" fontId="0" fillId="5" borderId="1" xfId="0" applyFill="1" applyBorder="1"/>
    <xf numFmtId="165" fontId="15" fillId="0" borderId="1" xfId="0" applyNumberFormat="1" applyFont="1" applyBorder="1"/>
    <xf numFmtId="165" fontId="10" fillId="0" borderId="0" xfId="0" applyNumberFormat="1" applyFont="1"/>
    <xf numFmtId="0" fontId="9" fillId="0" borderId="0" xfId="0" applyFont="1" applyBorder="1" applyAlignment="1">
      <alignment horizontal="left" vertical="top" wrapText="1"/>
    </xf>
    <xf numFmtId="0" fontId="14" fillId="0" borderId="4" xfId="0" applyFont="1" applyBorder="1"/>
    <xf numFmtId="0" fontId="11" fillId="0" borderId="4" xfId="0" applyFont="1" applyBorder="1" applyAlignment="1">
      <alignment horizontal="left" vertical="top" wrapText="1"/>
    </xf>
    <xf numFmtId="0" fontId="16" fillId="0" borderId="1" xfId="0" applyFont="1" applyBorder="1" applyAlignment="1">
      <alignment horizontal="center" vertical="center" wrapText="1"/>
    </xf>
    <xf numFmtId="0" fontId="16" fillId="0" borderId="0" xfId="0" applyFont="1" applyBorder="1" applyAlignment="1">
      <alignment horizontal="center" vertical="center" wrapText="1"/>
    </xf>
    <xf numFmtId="0" fontId="11" fillId="0" borderId="0" xfId="0" applyFont="1" applyBorder="1" applyAlignment="1">
      <alignment horizontal="left" vertical="top" wrapText="1"/>
    </xf>
    <xf numFmtId="0" fontId="11" fillId="0" borderId="0" xfId="0" applyFont="1" applyFill="1" applyBorder="1" applyAlignment="1">
      <alignment horizontal="left" vertical="top" wrapText="1"/>
    </xf>
    <xf numFmtId="9" fontId="14" fillId="0" borderId="0" xfId="1" applyFont="1"/>
    <xf numFmtId="0" fontId="7" fillId="2" borderId="1" xfId="0" applyFont="1" applyFill="1" applyBorder="1"/>
    <xf numFmtId="0" fontId="7" fillId="4" borderId="1" xfId="0" applyFont="1" applyFill="1" applyBorder="1"/>
    <xf numFmtId="0" fontId="7" fillId="5" borderId="1" xfId="0" applyFont="1" applyFill="1" applyBorder="1"/>
    <xf numFmtId="0" fontId="7" fillId="6" borderId="1" xfId="0" applyFont="1" applyFill="1" applyBorder="1"/>
    <xf numFmtId="165" fontId="10" fillId="0" borderId="1" xfId="0" applyNumberFormat="1" applyFont="1" applyBorder="1"/>
  </cellXfs>
  <cellStyles count="2">
    <cellStyle name="Normalny" xfId="0" builtinId="0"/>
    <cellStyle name="Procentowy"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4.xml"/><Relationship Id="rId3" Type="http://schemas.openxmlformats.org/officeDocument/2006/relationships/worksheet" Target="worksheets/sheet3.xml"/><Relationship Id="rId7" Type="http://schemas.openxmlformats.org/officeDocument/2006/relationships/chartsheet" Target="chart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sharedStrings" Target="sharedStrings.xml"/><Relationship Id="rId5" Type="http://schemas.openxmlformats.org/officeDocument/2006/relationships/chartsheet" Target="chartsheets/sheet2.xml"/><Relationship Id="rId10" Type="http://schemas.openxmlformats.org/officeDocument/2006/relationships/styles" Target="styles.xml"/><Relationship Id="rId4" Type="http://schemas.openxmlformats.org/officeDocument/2006/relationships/chartsheet" Target="chartsheets/sheet1.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'Table1 - National Core Curric.'!$D$3:$AH$3</c:f>
              <c:strCache>
                <c:ptCount val="31"/>
                <c:pt idx="0">
                  <c:v>E1</c:v>
                </c:pt>
                <c:pt idx="1">
                  <c:v>E2</c:v>
                </c:pt>
                <c:pt idx="2">
                  <c:v>E3</c:v>
                </c:pt>
                <c:pt idx="3">
                  <c:v>E4</c:v>
                </c:pt>
                <c:pt idx="4">
                  <c:v>E5</c:v>
                </c:pt>
                <c:pt idx="5">
                  <c:v>E6</c:v>
                </c:pt>
                <c:pt idx="6">
                  <c:v>E7</c:v>
                </c:pt>
                <c:pt idx="7">
                  <c:v>E8</c:v>
                </c:pt>
                <c:pt idx="8">
                  <c:v>E9</c:v>
                </c:pt>
                <c:pt idx="9">
                  <c:v>E10</c:v>
                </c:pt>
                <c:pt idx="10">
                  <c:v>E11</c:v>
                </c:pt>
                <c:pt idx="11">
                  <c:v>B1</c:v>
                </c:pt>
                <c:pt idx="12">
                  <c:v>B2</c:v>
                </c:pt>
                <c:pt idx="13">
                  <c:v>B3</c:v>
                </c:pt>
                <c:pt idx="14">
                  <c:v>B4</c:v>
                </c:pt>
                <c:pt idx="15">
                  <c:v>B5</c:v>
                </c:pt>
                <c:pt idx="16">
                  <c:v>B6</c:v>
                </c:pt>
                <c:pt idx="17">
                  <c:v>B7</c:v>
                </c:pt>
                <c:pt idx="18">
                  <c:v>B8</c:v>
                </c:pt>
                <c:pt idx="19">
                  <c:v>B9</c:v>
                </c:pt>
                <c:pt idx="20">
                  <c:v>B10</c:v>
                </c:pt>
                <c:pt idx="21">
                  <c:v>SO1</c:v>
                </c:pt>
                <c:pt idx="22">
                  <c:v>SO2</c:v>
                </c:pt>
                <c:pt idx="23">
                  <c:v>SO3</c:v>
                </c:pt>
                <c:pt idx="24">
                  <c:v>SO4</c:v>
                </c:pt>
                <c:pt idx="25">
                  <c:v>SO5</c:v>
                </c:pt>
                <c:pt idx="26">
                  <c:v>SE1</c:v>
                </c:pt>
                <c:pt idx="27">
                  <c:v>SE2</c:v>
                </c:pt>
                <c:pt idx="28">
                  <c:v>SE3</c:v>
                </c:pt>
                <c:pt idx="29">
                  <c:v>SE4</c:v>
                </c:pt>
                <c:pt idx="30">
                  <c:v>SE5</c:v>
                </c:pt>
              </c:strCache>
            </c:strRef>
          </c:cat>
          <c:val>
            <c:numRef>
              <c:f>'Table1 - National Core Curric.'!$D$4:$AH$4</c:f>
              <c:numCache>
                <c:formatCode>0.0</c:formatCode>
                <c:ptCount val="31"/>
                <c:pt idx="0">
                  <c:v>2.2222222222222223</c:v>
                </c:pt>
                <c:pt idx="1">
                  <c:v>4.4444444444444446</c:v>
                </c:pt>
                <c:pt idx="2">
                  <c:v>2.2222222222222223</c:v>
                </c:pt>
                <c:pt idx="3">
                  <c:v>2.2222222222222223</c:v>
                </c:pt>
                <c:pt idx="4">
                  <c:v>8.8888888888888893</c:v>
                </c:pt>
                <c:pt idx="5">
                  <c:v>11.111111111111111</c:v>
                </c:pt>
                <c:pt idx="6">
                  <c:v>0</c:v>
                </c:pt>
                <c:pt idx="7">
                  <c:v>2.2222222222222223</c:v>
                </c:pt>
                <c:pt idx="8">
                  <c:v>11.111111111111111</c:v>
                </c:pt>
                <c:pt idx="9">
                  <c:v>6.666666666666667</c:v>
                </c:pt>
                <c:pt idx="10">
                  <c:v>6.666666666666667</c:v>
                </c:pt>
                <c:pt idx="11">
                  <c:v>2.2222222222222223</c:v>
                </c:pt>
                <c:pt idx="12">
                  <c:v>0</c:v>
                </c:pt>
                <c:pt idx="13">
                  <c:v>2.2222222222222223</c:v>
                </c:pt>
                <c:pt idx="14">
                  <c:v>2.2222222222222223</c:v>
                </c:pt>
                <c:pt idx="15">
                  <c:v>0</c:v>
                </c:pt>
                <c:pt idx="16">
                  <c:v>2.2222222222222223</c:v>
                </c:pt>
                <c:pt idx="17">
                  <c:v>0</c:v>
                </c:pt>
                <c:pt idx="18">
                  <c:v>2.2222222222222223</c:v>
                </c:pt>
                <c:pt idx="19">
                  <c:v>0</c:v>
                </c:pt>
                <c:pt idx="20">
                  <c:v>4.4444444444444446</c:v>
                </c:pt>
                <c:pt idx="21">
                  <c:v>20</c:v>
                </c:pt>
                <c:pt idx="22">
                  <c:v>2.2222222222222223</c:v>
                </c:pt>
                <c:pt idx="23">
                  <c:v>0</c:v>
                </c:pt>
                <c:pt idx="24">
                  <c:v>0</c:v>
                </c:pt>
                <c:pt idx="25">
                  <c:v>0</c:v>
                </c:pt>
                <c:pt idx="26">
                  <c:v>0</c:v>
                </c:pt>
                <c:pt idx="27">
                  <c:v>2.2222222222222223</c:v>
                </c:pt>
                <c:pt idx="28">
                  <c:v>0</c:v>
                </c:pt>
                <c:pt idx="29">
                  <c:v>0</c:v>
                </c:pt>
                <c:pt idx="30">
                  <c:v>2.2222222222222223</c:v>
                </c:pt>
              </c:numCache>
            </c:numRef>
          </c:val>
        </c:ser>
        <c:dLbls>
          <c:showLegendKey val="0"/>
          <c:showVal val="0"/>
          <c:showCatName val="0"/>
          <c:showSerName val="0"/>
          <c:showPercent val="0"/>
          <c:showBubbleSize val="0"/>
        </c:dLbls>
        <c:gapWidth val="150"/>
        <c:axId val="283609984"/>
        <c:axId val="283610376"/>
      </c:barChart>
      <c:catAx>
        <c:axId val="283609984"/>
        <c:scaling>
          <c:orientation val="minMax"/>
        </c:scaling>
        <c:delete val="0"/>
        <c:axPos val="b"/>
        <c:numFmt formatCode="General" sourceLinked="0"/>
        <c:majorTickMark val="out"/>
        <c:minorTickMark val="none"/>
        <c:tickLblPos val="nextTo"/>
        <c:txPr>
          <a:bodyPr/>
          <a:lstStyle/>
          <a:p>
            <a:pPr>
              <a:defRPr sz="800"/>
            </a:pPr>
            <a:endParaRPr lang="en-US"/>
          </a:p>
        </c:txPr>
        <c:crossAx val="283610376"/>
        <c:crosses val="autoZero"/>
        <c:auto val="1"/>
        <c:lblAlgn val="ctr"/>
        <c:lblOffset val="100"/>
        <c:noMultiLvlLbl val="0"/>
      </c:catAx>
      <c:valAx>
        <c:axId val="283610376"/>
        <c:scaling>
          <c:orientation val="minMax"/>
        </c:scaling>
        <c:delete val="0"/>
        <c:axPos val="l"/>
        <c:majorGridlines/>
        <c:numFmt formatCode="0" sourceLinked="0"/>
        <c:majorTickMark val="out"/>
        <c:minorTickMark val="none"/>
        <c:tickLblPos val="nextTo"/>
        <c:crossAx val="283609984"/>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'Table2 - 1 Curriculum (NE)'!$D$3:$AH$3</c:f>
              <c:strCache>
                <c:ptCount val="31"/>
                <c:pt idx="0">
                  <c:v>E1</c:v>
                </c:pt>
                <c:pt idx="1">
                  <c:v>E2</c:v>
                </c:pt>
                <c:pt idx="2">
                  <c:v>E3</c:v>
                </c:pt>
                <c:pt idx="3">
                  <c:v>E4</c:v>
                </c:pt>
                <c:pt idx="4">
                  <c:v>E5</c:v>
                </c:pt>
                <c:pt idx="5">
                  <c:v>E6</c:v>
                </c:pt>
                <c:pt idx="6">
                  <c:v>E7</c:v>
                </c:pt>
                <c:pt idx="7">
                  <c:v>E8</c:v>
                </c:pt>
                <c:pt idx="8">
                  <c:v>E9</c:v>
                </c:pt>
                <c:pt idx="9">
                  <c:v>E10</c:v>
                </c:pt>
                <c:pt idx="10">
                  <c:v>E11</c:v>
                </c:pt>
                <c:pt idx="11">
                  <c:v>B1</c:v>
                </c:pt>
                <c:pt idx="12">
                  <c:v>B2</c:v>
                </c:pt>
                <c:pt idx="13">
                  <c:v>B3</c:v>
                </c:pt>
                <c:pt idx="14">
                  <c:v>B4</c:v>
                </c:pt>
                <c:pt idx="15">
                  <c:v>B5</c:v>
                </c:pt>
                <c:pt idx="16">
                  <c:v>B6</c:v>
                </c:pt>
                <c:pt idx="17">
                  <c:v>B7</c:v>
                </c:pt>
                <c:pt idx="18">
                  <c:v>B8</c:v>
                </c:pt>
                <c:pt idx="19">
                  <c:v>B9</c:v>
                </c:pt>
                <c:pt idx="20">
                  <c:v>B10</c:v>
                </c:pt>
                <c:pt idx="21">
                  <c:v>SO1</c:v>
                </c:pt>
                <c:pt idx="22">
                  <c:v>SO2</c:v>
                </c:pt>
                <c:pt idx="23">
                  <c:v>SO3</c:v>
                </c:pt>
                <c:pt idx="24">
                  <c:v>SO4</c:v>
                </c:pt>
                <c:pt idx="25">
                  <c:v>SO5</c:v>
                </c:pt>
                <c:pt idx="26">
                  <c:v>SE1</c:v>
                </c:pt>
                <c:pt idx="27">
                  <c:v>SE2</c:v>
                </c:pt>
                <c:pt idx="28">
                  <c:v>SE3</c:v>
                </c:pt>
                <c:pt idx="29">
                  <c:v>SE4</c:v>
                </c:pt>
                <c:pt idx="30">
                  <c:v>SE5</c:v>
                </c:pt>
              </c:strCache>
            </c:strRef>
          </c:cat>
          <c:val>
            <c:numRef>
              <c:f>'Table2 - 1 Curriculum (NE)'!$D$4:$AH$4</c:f>
              <c:numCache>
                <c:formatCode>0.0</c:formatCode>
                <c:ptCount val="31"/>
                <c:pt idx="0">
                  <c:v>9.8039215686274517</c:v>
                </c:pt>
                <c:pt idx="1">
                  <c:v>1.9607843137254901</c:v>
                </c:pt>
                <c:pt idx="2">
                  <c:v>1.9607843137254901</c:v>
                </c:pt>
                <c:pt idx="3">
                  <c:v>5.882352941176471</c:v>
                </c:pt>
                <c:pt idx="4">
                  <c:v>9.8039215686274517</c:v>
                </c:pt>
                <c:pt idx="5">
                  <c:v>5.882352941176471</c:v>
                </c:pt>
                <c:pt idx="6">
                  <c:v>0</c:v>
                </c:pt>
                <c:pt idx="7">
                  <c:v>0</c:v>
                </c:pt>
                <c:pt idx="8">
                  <c:v>1.9607843137254901</c:v>
                </c:pt>
                <c:pt idx="9">
                  <c:v>7.8431372549019605</c:v>
                </c:pt>
                <c:pt idx="10">
                  <c:v>15.686274509803921</c:v>
                </c:pt>
                <c:pt idx="11">
                  <c:v>3.9215686274509802</c:v>
                </c:pt>
                <c:pt idx="12">
                  <c:v>0</c:v>
                </c:pt>
                <c:pt idx="13">
                  <c:v>0</c:v>
                </c:pt>
                <c:pt idx="14">
                  <c:v>0</c:v>
                </c:pt>
                <c:pt idx="15">
                  <c:v>0</c:v>
                </c:pt>
                <c:pt idx="16">
                  <c:v>0</c:v>
                </c:pt>
                <c:pt idx="17">
                  <c:v>0</c:v>
                </c:pt>
                <c:pt idx="18">
                  <c:v>0</c:v>
                </c:pt>
                <c:pt idx="19">
                  <c:v>0</c:v>
                </c:pt>
                <c:pt idx="20">
                  <c:v>3.9215686274509802</c:v>
                </c:pt>
                <c:pt idx="21">
                  <c:v>13.725490196078431</c:v>
                </c:pt>
                <c:pt idx="22">
                  <c:v>3.9215686274509802</c:v>
                </c:pt>
                <c:pt idx="23">
                  <c:v>1.9607843137254901</c:v>
                </c:pt>
                <c:pt idx="24">
                  <c:v>1.9607843137254901</c:v>
                </c:pt>
                <c:pt idx="25">
                  <c:v>1.9607843137254901</c:v>
                </c:pt>
                <c:pt idx="26">
                  <c:v>0</c:v>
                </c:pt>
                <c:pt idx="27">
                  <c:v>5.882352941176471</c:v>
                </c:pt>
                <c:pt idx="28">
                  <c:v>0</c:v>
                </c:pt>
                <c:pt idx="29">
                  <c:v>0</c:v>
                </c:pt>
                <c:pt idx="30">
                  <c:v>1.9607843137254901</c:v>
                </c:pt>
              </c:numCache>
            </c:numRef>
          </c:val>
        </c:ser>
        <c:dLbls>
          <c:showLegendKey val="0"/>
          <c:showVal val="0"/>
          <c:showCatName val="0"/>
          <c:showSerName val="0"/>
          <c:showPercent val="0"/>
          <c:showBubbleSize val="0"/>
        </c:dLbls>
        <c:gapWidth val="150"/>
        <c:axId val="283612336"/>
        <c:axId val="283609592"/>
      </c:barChart>
      <c:catAx>
        <c:axId val="283612336"/>
        <c:scaling>
          <c:orientation val="minMax"/>
        </c:scaling>
        <c:delete val="0"/>
        <c:axPos val="b"/>
        <c:numFmt formatCode="General" sourceLinked="0"/>
        <c:majorTickMark val="out"/>
        <c:minorTickMark val="none"/>
        <c:tickLblPos val="nextTo"/>
        <c:txPr>
          <a:bodyPr/>
          <a:lstStyle/>
          <a:p>
            <a:pPr>
              <a:defRPr sz="800"/>
            </a:pPr>
            <a:endParaRPr lang="en-US"/>
          </a:p>
        </c:txPr>
        <c:crossAx val="283609592"/>
        <c:crosses val="autoZero"/>
        <c:auto val="1"/>
        <c:lblAlgn val="ctr"/>
        <c:lblOffset val="100"/>
        <c:noMultiLvlLbl val="0"/>
      </c:catAx>
      <c:valAx>
        <c:axId val="283609592"/>
        <c:scaling>
          <c:orientation val="minMax"/>
        </c:scaling>
        <c:delete val="0"/>
        <c:axPos val="l"/>
        <c:majorGridlines/>
        <c:numFmt formatCode="0" sourceLinked="0"/>
        <c:majorTickMark val="out"/>
        <c:minorTickMark val="none"/>
        <c:tickLblPos val="nextTo"/>
        <c:crossAx val="283612336"/>
        <c:crosses val="autoZero"/>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36830457098148E-2"/>
          <c:y val="9.1817780531107118E-2"/>
          <c:w val="0.54139874611783101"/>
          <c:h val="0.82892920643929491"/>
        </c:manualLayout>
      </c:layout>
      <c:pieChart>
        <c:varyColors val="1"/>
        <c:ser>
          <c:idx val="0"/>
          <c:order val="0"/>
          <c:dPt>
            <c:idx val="3"/>
            <c:bubble3D val="0"/>
            <c:spPr>
              <a:solidFill>
                <a:prstClr val="white">
                  <a:lumMod val="50000"/>
                </a:prstClr>
              </a:solidFill>
            </c:spPr>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Data_NCC_gymnasium!$H$14:$K$14</c:f>
              <c:strCache>
                <c:ptCount val="4"/>
                <c:pt idx="0">
                  <c:v>Knowledge based competencies in economics</c:v>
                </c:pt>
                <c:pt idx="1">
                  <c:v>Knowledge based competencies in business</c:v>
                </c:pt>
                <c:pt idx="2">
                  <c:v>Social competencies</c:v>
                </c:pt>
                <c:pt idx="3">
                  <c:v>Self competencies with emphasis on entrepreneurial thinking</c:v>
                </c:pt>
              </c:strCache>
            </c:strRef>
          </c:cat>
          <c:val>
            <c:numRef>
              <c:f>Data_NCC_gymnasium!$H$15:$K$15</c:f>
              <c:numCache>
                <c:formatCode>0.0%</c:formatCode>
                <c:ptCount val="4"/>
                <c:pt idx="0">
                  <c:v>0.54761904761904767</c:v>
                </c:pt>
                <c:pt idx="1">
                  <c:v>0.16666666666666666</c:v>
                </c:pt>
                <c:pt idx="2">
                  <c:v>0.23809523809523808</c:v>
                </c:pt>
                <c:pt idx="3">
                  <c:v>4.7619047619047616E-2</c:v>
                </c:pt>
              </c:numCache>
            </c:numRef>
          </c:val>
        </c:ser>
        <c:dLbls>
          <c:showLegendKey val="0"/>
          <c:showVal val="0"/>
          <c:showCatName val="0"/>
          <c:showSerName val="0"/>
          <c:showPercent val="1"/>
          <c:showBubbleSize val="0"/>
          <c:showLeaderLines val="1"/>
        </c:dLbls>
        <c:firstSliceAng val="0"/>
      </c:pieChart>
    </c:plotArea>
    <c:legend>
      <c:legendPos val="r"/>
      <c:layout>
        <c:manualLayout>
          <c:xMode val="edge"/>
          <c:yMode val="edge"/>
          <c:x val="0.65125311752792181"/>
          <c:y val="0.23753940299546039"/>
          <c:w val="0.34054045263737637"/>
          <c:h val="0.48094434286183524"/>
        </c:manualLayout>
      </c:layout>
      <c:overlay val="0"/>
      <c:txPr>
        <a:bodyPr/>
        <a:lstStyle/>
        <a:p>
          <a:pPr>
            <a:defRPr sz="1100"/>
          </a:pPr>
          <a:endParaRPr lang="en-US"/>
        </a:p>
      </c:txPr>
    </c:legend>
    <c:plotVisOnly val="1"/>
    <c:dispBlanksAs val="gap"/>
    <c:showDLblsOverMax val="0"/>
  </c:chart>
  <c:txPr>
    <a:bodyPr/>
    <a:lstStyle/>
    <a:p>
      <a:pPr>
        <a:defRPr sz="1200"/>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Data_NCC_gymnasium!$F$7</c:f>
              <c:strCache>
                <c:ptCount val="1"/>
                <c:pt idx="0">
                  <c:v>Knowledge based competencies in economics</c:v>
                </c:pt>
              </c:strCache>
            </c:strRef>
          </c:tx>
          <c:invertIfNegative val="0"/>
          <c:cat>
            <c:strRef>
              <c:f>Data_NCC_gymnasium!$G$6:$AK$6</c:f>
              <c:strCache>
                <c:ptCount val="31"/>
                <c:pt idx="0">
                  <c:v>E1</c:v>
                </c:pt>
                <c:pt idx="1">
                  <c:v>E2</c:v>
                </c:pt>
                <c:pt idx="2">
                  <c:v>E3</c:v>
                </c:pt>
                <c:pt idx="3">
                  <c:v>E4</c:v>
                </c:pt>
                <c:pt idx="4">
                  <c:v>E5</c:v>
                </c:pt>
                <c:pt idx="5">
                  <c:v>E6</c:v>
                </c:pt>
                <c:pt idx="6">
                  <c:v>E7</c:v>
                </c:pt>
                <c:pt idx="7">
                  <c:v>E8</c:v>
                </c:pt>
                <c:pt idx="8">
                  <c:v>E9</c:v>
                </c:pt>
                <c:pt idx="9">
                  <c:v>E10</c:v>
                </c:pt>
                <c:pt idx="10">
                  <c:v>E11</c:v>
                </c:pt>
                <c:pt idx="11">
                  <c:v>B1</c:v>
                </c:pt>
                <c:pt idx="12">
                  <c:v>B2</c:v>
                </c:pt>
                <c:pt idx="13">
                  <c:v>B3</c:v>
                </c:pt>
                <c:pt idx="14">
                  <c:v>B4</c:v>
                </c:pt>
                <c:pt idx="15">
                  <c:v>B5</c:v>
                </c:pt>
                <c:pt idx="16">
                  <c:v>B6</c:v>
                </c:pt>
                <c:pt idx="17">
                  <c:v>B7</c:v>
                </c:pt>
                <c:pt idx="18">
                  <c:v>B8</c:v>
                </c:pt>
                <c:pt idx="19">
                  <c:v>B9</c:v>
                </c:pt>
                <c:pt idx="20">
                  <c:v>B10(PL)</c:v>
                </c:pt>
                <c:pt idx="21">
                  <c:v>SO1</c:v>
                </c:pt>
                <c:pt idx="22">
                  <c:v>SO2</c:v>
                </c:pt>
                <c:pt idx="23">
                  <c:v>SO3</c:v>
                </c:pt>
                <c:pt idx="24">
                  <c:v>SO4</c:v>
                </c:pt>
                <c:pt idx="25">
                  <c:v>SO5</c:v>
                </c:pt>
                <c:pt idx="26">
                  <c:v>SE1</c:v>
                </c:pt>
                <c:pt idx="27">
                  <c:v>SE2</c:v>
                </c:pt>
                <c:pt idx="28">
                  <c:v>SE3</c:v>
                </c:pt>
                <c:pt idx="29">
                  <c:v>SE4</c:v>
                </c:pt>
                <c:pt idx="30">
                  <c:v>SE5(PL)</c:v>
                </c:pt>
              </c:strCache>
            </c:strRef>
          </c:cat>
          <c:val>
            <c:numRef>
              <c:f>Data_NCC_gymnasium!$G$7:$AK$7</c:f>
              <c:numCache>
                <c:formatCode>0.0%</c:formatCode>
                <c:ptCount val="31"/>
                <c:pt idx="0">
                  <c:v>2.3809523809523808E-2</c:v>
                </c:pt>
                <c:pt idx="1">
                  <c:v>4.7619047619047616E-2</c:v>
                </c:pt>
                <c:pt idx="2">
                  <c:v>2.3809523809523808E-2</c:v>
                </c:pt>
                <c:pt idx="3">
                  <c:v>2.3809523809523808E-2</c:v>
                </c:pt>
                <c:pt idx="4">
                  <c:v>9.5238095238095233E-2</c:v>
                </c:pt>
                <c:pt idx="5">
                  <c:v>9.5238095238095233E-2</c:v>
                </c:pt>
                <c:pt idx="6">
                  <c:v>0</c:v>
                </c:pt>
                <c:pt idx="7">
                  <c:v>2.3809523809523808E-2</c:v>
                </c:pt>
                <c:pt idx="8">
                  <c:v>9.5238095238095233E-2</c:v>
                </c:pt>
                <c:pt idx="9">
                  <c:v>7.1428571428571425E-2</c:v>
                </c:pt>
                <c:pt idx="10">
                  <c:v>4.7619047619047616E-2</c:v>
                </c:pt>
              </c:numCache>
            </c:numRef>
          </c:val>
        </c:ser>
        <c:ser>
          <c:idx val="1"/>
          <c:order val="1"/>
          <c:tx>
            <c:strRef>
              <c:f>Data_NCC_gymnasium!$F$8</c:f>
              <c:strCache>
                <c:ptCount val="1"/>
                <c:pt idx="0">
                  <c:v>Knowledge based competencies in business</c:v>
                </c:pt>
              </c:strCache>
            </c:strRef>
          </c:tx>
          <c:invertIfNegative val="0"/>
          <c:cat>
            <c:strRef>
              <c:f>Data_NCC_gymnasium!$G$6:$AK$6</c:f>
              <c:strCache>
                <c:ptCount val="31"/>
                <c:pt idx="0">
                  <c:v>E1</c:v>
                </c:pt>
                <c:pt idx="1">
                  <c:v>E2</c:v>
                </c:pt>
                <c:pt idx="2">
                  <c:v>E3</c:v>
                </c:pt>
                <c:pt idx="3">
                  <c:v>E4</c:v>
                </c:pt>
                <c:pt idx="4">
                  <c:v>E5</c:v>
                </c:pt>
                <c:pt idx="5">
                  <c:v>E6</c:v>
                </c:pt>
                <c:pt idx="6">
                  <c:v>E7</c:v>
                </c:pt>
                <c:pt idx="7">
                  <c:v>E8</c:v>
                </c:pt>
                <c:pt idx="8">
                  <c:v>E9</c:v>
                </c:pt>
                <c:pt idx="9">
                  <c:v>E10</c:v>
                </c:pt>
                <c:pt idx="10">
                  <c:v>E11</c:v>
                </c:pt>
                <c:pt idx="11">
                  <c:v>B1</c:v>
                </c:pt>
                <c:pt idx="12">
                  <c:v>B2</c:v>
                </c:pt>
                <c:pt idx="13">
                  <c:v>B3</c:v>
                </c:pt>
                <c:pt idx="14">
                  <c:v>B4</c:v>
                </c:pt>
                <c:pt idx="15">
                  <c:v>B5</c:v>
                </c:pt>
                <c:pt idx="16">
                  <c:v>B6</c:v>
                </c:pt>
                <c:pt idx="17">
                  <c:v>B7</c:v>
                </c:pt>
                <c:pt idx="18">
                  <c:v>B8</c:v>
                </c:pt>
                <c:pt idx="19">
                  <c:v>B9</c:v>
                </c:pt>
                <c:pt idx="20">
                  <c:v>B10(PL)</c:v>
                </c:pt>
                <c:pt idx="21">
                  <c:v>SO1</c:v>
                </c:pt>
                <c:pt idx="22">
                  <c:v>SO2</c:v>
                </c:pt>
                <c:pt idx="23">
                  <c:v>SO3</c:v>
                </c:pt>
                <c:pt idx="24">
                  <c:v>SO4</c:v>
                </c:pt>
                <c:pt idx="25">
                  <c:v>SO5</c:v>
                </c:pt>
                <c:pt idx="26">
                  <c:v>SE1</c:v>
                </c:pt>
                <c:pt idx="27">
                  <c:v>SE2</c:v>
                </c:pt>
                <c:pt idx="28">
                  <c:v>SE3</c:v>
                </c:pt>
                <c:pt idx="29">
                  <c:v>SE4</c:v>
                </c:pt>
                <c:pt idx="30">
                  <c:v>SE5(PL)</c:v>
                </c:pt>
              </c:strCache>
            </c:strRef>
          </c:cat>
          <c:val>
            <c:numRef>
              <c:f>Data_NCC_gymnasium!$G$8:$AK$8</c:f>
              <c:numCache>
                <c:formatCode>0.0%</c:formatCode>
                <c:ptCount val="31"/>
                <c:pt idx="11">
                  <c:v>2.3809523809523808E-2</c:v>
                </c:pt>
                <c:pt idx="12">
                  <c:v>0</c:v>
                </c:pt>
                <c:pt idx="13">
                  <c:v>2.3809523809523808E-2</c:v>
                </c:pt>
                <c:pt idx="14">
                  <c:v>2.3809523809523808E-2</c:v>
                </c:pt>
                <c:pt idx="15">
                  <c:v>0</c:v>
                </c:pt>
                <c:pt idx="16">
                  <c:v>2.3809523809523808E-2</c:v>
                </c:pt>
                <c:pt idx="17">
                  <c:v>0</c:v>
                </c:pt>
                <c:pt idx="18">
                  <c:v>2.3809523809523808E-2</c:v>
                </c:pt>
                <c:pt idx="19">
                  <c:v>0</c:v>
                </c:pt>
                <c:pt idx="20">
                  <c:v>4.7619047619047616E-2</c:v>
                </c:pt>
              </c:numCache>
            </c:numRef>
          </c:val>
        </c:ser>
        <c:ser>
          <c:idx val="2"/>
          <c:order val="2"/>
          <c:tx>
            <c:strRef>
              <c:f>Data_NCC_gymnasium!$F$9</c:f>
              <c:strCache>
                <c:ptCount val="1"/>
                <c:pt idx="0">
                  <c:v>Social competencies</c:v>
                </c:pt>
              </c:strCache>
            </c:strRef>
          </c:tx>
          <c:invertIfNegative val="0"/>
          <c:cat>
            <c:strRef>
              <c:f>Data_NCC_gymnasium!$G$6:$AK$6</c:f>
              <c:strCache>
                <c:ptCount val="31"/>
                <c:pt idx="0">
                  <c:v>E1</c:v>
                </c:pt>
                <c:pt idx="1">
                  <c:v>E2</c:v>
                </c:pt>
                <c:pt idx="2">
                  <c:v>E3</c:v>
                </c:pt>
                <c:pt idx="3">
                  <c:v>E4</c:v>
                </c:pt>
                <c:pt idx="4">
                  <c:v>E5</c:v>
                </c:pt>
                <c:pt idx="5">
                  <c:v>E6</c:v>
                </c:pt>
                <c:pt idx="6">
                  <c:v>E7</c:v>
                </c:pt>
                <c:pt idx="7">
                  <c:v>E8</c:v>
                </c:pt>
                <c:pt idx="8">
                  <c:v>E9</c:v>
                </c:pt>
                <c:pt idx="9">
                  <c:v>E10</c:v>
                </c:pt>
                <c:pt idx="10">
                  <c:v>E11</c:v>
                </c:pt>
                <c:pt idx="11">
                  <c:v>B1</c:v>
                </c:pt>
                <c:pt idx="12">
                  <c:v>B2</c:v>
                </c:pt>
                <c:pt idx="13">
                  <c:v>B3</c:v>
                </c:pt>
                <c:pt idx="14">
                  <c:v>B4</c:v>
                </c:pt>
                <c:pt idx="15">
                  <c:v>B5</c:v>
                </c:pt>
                <c:pt idx="16">
                  <c:v>B6</c:v>
                </c:pt>
                <c:pt idx="17">
                  <c:v>B7</c:v>
                </c:pt>
                <c:pt idx="18">
                  <c:v>B8</c:v>
                </c:pt>
                <c:pt idx="19">
                  <c:v>B9</c:v>
                </c:pt>
                <c:pt idx="20">
                  <c:v>B10(PL)</c:v>
                </c:pt>
                <c:pt idx="21">
                  <c:v>SO1</c:v>
                </c:pt>
                <c:pt idx="22">
                  <c:v>SO2</c:v>
                </c:pt>
                <c:pt idx="23">
                  <c:v>SO3</c:v>
                </c:pt>
                <c:pt idx="24">
                  <c:v>SO4</c:v>
                </c:pt>
                <c:pt idx="25">
                  <c:v>SO5</c:v>
                </c:pt>
                <c:pt idx="26">
                  <c:v>SE1</c:v>
                </c:pt>
                <c:pt idx="27">
                  <c:v>SE2</c:v>
                </c:pt>
                <c:pt idx="28">
                  <c:v>SE3</c:v>
                </c:pt>
                <c:pt idx="29">
                  <c:v>SE4</c:v>
                </c:pt>
                <c:pt idx="30">
                  <c:v>SE5(PL)</c:v>
                </c:pt>
              </c:strCache>
            </c:strRef>
          </c:cat>
          <c:val>
            <c:numRef>
              <c:f>Data_NCC_gymnasium!$G$9:$AK$9</c:f>
              <c:numCache>
                <c:formatCode>0.0%</c:formatCode>
                <c:ptCount val="31"/>
                <c:pt idx="21">
                  <c:v>0.21428571428571427</c:v>
                </c:pt>
                <c:pt idx="22">
                  <c:v>2.3809523809523808E-2</c:v>
                </c:pt>
                <c:pt idx="23">
                  <c:v>0</c:v>
                </c:pt>
                <c:pt idx="24">
                  <c:v>0</c:v>
                </c:pt>
                <c:pt idx="25">
                  <c:v>0</c:v>
                </c:pt>
              </c:numCache>
            </c:numRef>
          </c:val>
        </c:ser>
        <c:ser>
          <c:idx val="3"/>
          <c:order val="3"/>
          <c:tx>
            <c:strRef>
              <c:f>Data_NCC_gymnasium!$F$10</c:f>
              <c:strCache>
                <c:ptCount val="1"/>
                <c:pt idx="0">
                  <c:v>Self competencies with emphasis on entrepreneurial thinking</c:v>
                </c:pt>
              </c:strCache>
            </c:strRef>
          </c:tx>
          <c:spPr>
            <a:solidFill>
              <a:schemeClr val="bg1">
                <a:lumMod val="50000"/>
              </a:schemeClr>
            </a:solidFill>
          </c:spPr>
          <c:invertIfNegative val="0"/>
          <c:cat>
            <c:strRef>
              <c:f>Data_NCC_gymnasium!$G$6:$AK$6</c:f>
              <c:strCache>
                <c:ptCount val="31"/>
                <c:pt idx="0">
                  <c:v>E1</c:v>
                </c:pt>
                <c:pt idx="1">
                  <c:v>E2</c:v>
                </c:pt>
                <c:pt idx="2">
                  <c:v>E3</c:v>
                </c:pt>
                <c:pt idx="3">
                  <c:v>E4</c:v>
                </c:pt>
                <c:pt idx="4">
                  <c:v>E5</c:v>
                </c:pt>
                <c:pt idx="5">
                  <c:v>E6</c:v>
                </c:pt>
                <c:pt idx="6">
                  <c:v>E7</c:v>
                </c:pt>
                <c:pt idx="7">
                  <c:v>E8</c:v>
                </c:pt>
                <c:pt idx="8">
                  <c:v>E9</c:v>
                </c:pt>
                <c:pt idx="9">
                  <c:v>E10</c:v>
                </c:pt>
                <c:pt idx="10">
                  <c:v>E11</c:v>
                </c:pt>
                <c:pt idx="11">
                  <c:v>B1</c:v>
                </c:pt>
                <c:pt idx="12">
                  <c:v>B2</c:v>
                </c:pt>
                <c:pt idx="13">
                  <c:v>B3</c:v>
                </c:pt>
                <c:pt idx="14">
                  <c:v>B4</c:v>
                </c:pt>
                <c:pt idx="15">
                  <c:v>B5</c:v>
                </c:pt>
                <c:pt idx="16">
                  <c:v>B6</c:v>
                </c:pt>
                <c:pt idx="17">
                  <c:v>B7</c:v>
                </c:pt>
                <c:pt idx="18">
                  <c:v>B8</c:v>
                </c:pt>
                <c:pt idx="19">
                  <c:v>B9</c:v>
                </c:pt>
                <c:pt idx="20">
                  <c:v>B10(PL)</c:v>
                </c:pt>
                <c:pt idx="21">
                  <c:v>SO1</c:v>
                </c:pt>
                <c:pt idx="22">
                  <c:v>SO2</c:v>
                </c:pt>
                <c:pt idx="23">
                  <c:v>SO3</c:v>
                </c:pt>
                <c:pt idx="24">
                  <c:v>SO4</c:v>
                </c:pt>
                <c:pt idx="25">
                  <c:v>SO5</c:v>
                </c:pt>
                <c:pt idx="26">
                  <c:v>SE1</c:v>
                </c:pt>
                <c:pt idx="27">
                  <c:v>SE2</c:v>
                </c:pt>
                <c:pt idx="28">
                  <c:v>SE3</c:v>
                </c:pt>
                <c:pt idx="29">
                  <c:v>SE4</c:v>
                </c:pt>
                <c:pt idx="30">
                  <c:v>SE5(PL)</c:v>
                </c:pt>
              </c:strCache>
            </c:strRef>
          </c:cat>
          <c:val>
            <c:numRef>
              <c:f>Data_NCC_gymnasium!$G$10:$AK$10</c:f>
              <c:numCache>
                <c:formatCode>0.0%</c:formatCode>
                <c:ptCount val="31"/>
                <c:pt idx="26">
                  <c:v>0</c:v>
                </c:pt>
                <c:pt idx="27">
                  <c:v>2.3809523809523808E-2</c:v>
                </c:pt>
                <c:pt idx="28">
                  <c:v>0</c:v>
                </c:pt>
                <c:pt idx="29">
                  <c:v>0</c:v>
                </c:pt>
                <c:pt idx="30">
                  <c:v>2.3809523809523808E-2</c:v>
                </c:pt>
              </c:numCache>
            </c:numRef>
          </c:val>
        </c:ser>
        <c:dLbls>
          <c:showLegendKey val="0"/>
          <c:showVal val="0"/>
          <c:showCatName val="0"/>
          <c:showSerName val="0"/>
          <c:showPercent val="0"/>
          <c:showBubbleSize val="0"/>
        </c:dLbls>
        <c:gapWidth val="170"/>
        <c:overlap val="100"/>
        <c:axId val="284653856"/>
        <c:axId val="284647584"/>
      </c:barChart>
      <c:catAx>
        <c:axId val="284653856"/>
        <c:scaling>
          <c:orientation val="minMax"/>
        </c:scaling>
        <c:delete val="0"/>
        <c:axPos val="b"/>
        <c:numFmt formatCode="General" sourceLinked="0"/>
        <c:majorTickMark val="none"/>
        <c:minorTickMark val="none"/>
        <c:tickLblPos val="nextTo"/>
        <c:crossAx val="284647584"/>
        <c:crosses val="autoZero"/>
        <c:auto val="1"/>
        <c:lblAlgn val="ctr"/>
        <c:lblOffset val="100"/>
        <c:noMultiLvlLbl val="0"/>
      </c:catAx>
      <c:valAx>
        <c:axId val="284647584"/>
        <c:scaling>
          <c:orientation val="minMax"/>
          <c:max val="0.22000000000000003"/>
        </c:scaling>
        <c:delete val="0"/>
        <c:axPos val="l"/>
        <c:majorGridlines/>
        <c:numFmt formatCode="0%" sourceLinked="0"/>
        <c:majorTickMark val="none"/>
        <c:minorTickMark val="none"/>
        <c:tickLblPos val="nextTo"/>
        <c:crossAx val="284653856"/>
        <c:crosses val="autoZero"/>
        <c:crossBetween val="between"/>
        <c:majorUnit val="2.0000000000000004E-2"/>
      </c:valAx>
    </c:plotArea>
    <c:legend>
      <c:legendPos val="l"/>
      <c:layout>
        <c:manualLayout>
          <c:xMode val="edge"/>
          <c:yMode val="edge"/>
          <c:x val="7.9328821735450986E-2"/>
          <c:y val="4.9747575140030378E-2"/>
          <c:w val="0.47003716155746406"/>
          <c:h val="0.24297819946881699"/>
        </c:manualLayout>
      </c:layout>
      <c:overlay val="1"/>
      <c:spPr>
        <a:solidFill>
          <a:schemeClr val="bg1"/>
        </a:solidFill>
        <a:ln>
          <a:solidFill>
            <a:schemeClr val="accent1"/>
          </a:solidFill>
        </a:ln>
      </c:spPr>
    </c:legend>
    <c:plotVisOnly val="1"/>
    <c:dispBlanksAs val="gap"/>
    <c:showDLblsOverMax val="0"/>
  </c:chart>
  <c:txPr>
    <a:bodyPr/>
    <a:lstStyle/>
    <a:p>
      <a:pPr>
        <a:defRPr sz="1200"/>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36830457098148E-2"/>
          <c:y val="9.1817780531107118E-2"/>
          <c:w val="0.54139874611783101"/>
          <c:h val="0.82892920643929491"/>
        </c:manualLayout>
      </c:layout>
      <c:pieChart>
        <c:varyColors val="1"/>
        <c:ser>
          <c:idx val="0"/>
          <c:order val="0"/>
          <c:dPt>
            <c:idx val="0"/>
            <c:bubble3D val="0"/>
            <c:spPr>
              <a:solidFill>
                <a:schemeClr val="accent1"/>
              </a:solidFill>
            </c:spPr>
          </c:dPt>
          <c:dPt>
            <c:idx val="1"/>
            <c:bubble3D val="0"/>
            <c:spPr>
              <a:solidFill>
                <a:schemeClr val="accent1">
                  <a:lumMod val="60000"/>
                  <a:lumOff val="40000"/>
                </a:schemeClr>
              </a:solidFill>
            </c:spPr>
          </c:dPt>
          <c:dPt>
            <c:idx val="2"/>
            <c:bubble3D val="0"/>
            <c:spPr>
              <a:solidFill>
                <a:schemeClr val="accent2"/>
              </a:solidFill>
            </c:spPr>
          </c:dPt>
          <c:dPt>
            <c:idx val="3"/>
            <c:bubble3D val="0"/>
            <c:spPr>
              <a:solidFill>
                <a:schemeClr val="accent2">
                  <a:lumMod val="60000"/>
                  <a:lumOff val="40000"/>
                </a:schemeClr>
              </a:solidFill>
            </c:spPr>
          </c:dPt>
          <c:dPt>
            <c:idx val="4"/>
            <c:bubble3D val="0"/>
            <c:spPr>
              <a:solidFill>
                <a:schemeClr val="accent3"/>
              </a:solidFill>
            </c:spPr>
          </c:dPt>
          <c:dPt>
            <c:idx val="5"/>
            <c:bubble3D val="0"/>
            <c:spPr>
              <a:solidFill>
                <a:schemeClr val="accent3">
                  <a:lumMod val="60000"/>
                  <a:lumOff val="40000"/>
                </a:schemeClr>
              </a:solidFill>
            </c:spPr>
          </c:dPt>
          <c:dPt>
            <c:idx val="6"/>
            <c:bubble3D val="0"/>
            <c:spPr>
              <a:solidFill>
                <a:schemeClr val="bg1">
                  <a:lumMod val="50000"/>
                </a:schemeClr>
              </a:solidFill>
            </c:spPr>
          </c:dPt>
          <c:dPt>
            <c:idx val="7"/>
            <c:bubble3D val="0"/>
            <c:spPr>
              <a:solidFill>
                <a:schemeClr val="bg1">
                  <a:lumMod val="75000"/>
                </a:schemeClr>
              </a:solidFill>
            </c:spPr>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'Data_NCC_POST-gymnasium'!$J$22:$Q$22</c:f>
              <c:strCache>
                <c:ptCount val="8"/>
                <c:pt idx="0">
                  <c:v>Knowledge based competencies in economics (OBLIGATORY)</c:v>
                </c:pt>
                <c:pt idx="1">
                  <c:v>Knowledge based competencies in economics (OPTIONAL)</c:v>
                </c:pt>
                <c:pt idx="2">
                  <c:v>Knowledge based competencies in business (OBLIGATORY)</c:v>
                </c:pt>
                <c:pt idx="3">
                  <c:v>Knowledge based competencies in business (OPTIONAL)</c:v>
                </c:pt>
                <c:pt idx="4">
                  <c:v>Social competencies (OBLIGATORY)</c:v>
                </c:pt>
                <c:pt idx="5">
                  <c:v>Social competencies (OPTIONAL)</c:v>
                </c:pt>
                <c:pt idx="6">
                  <c:v>Self competencies with emphasis on entrepreneurial thinking (OBLIGATORY)</c:v>
                </c:pt>
                <c:pt idx="7">
                  <c:v>Self competencies with emphasis on entrepreneurial thinking (OPTIONAL)</c:v>
                </c:pt>
              </c:strCache>
            </c:strRef>
          </c:cat>
          <c:val>
            <c:numRef>
              <c:f>'Data_NCC_POST-gymnasium'!$J$23:$Q$23</c:f>
              <c:numCache>
                <c:formatCode>0.0%</c:formatCode>
                <c:ptCount val="8"/>
                <c:pt idx="0">
                  <c:v>0.47500000000000003</c:v>
                </c:pt>
                <c:pt idx="1">
                  <c:v>0</c:v>
                </c:pt>
                <c:pt idx="2">
                  <c:v>0.1</c:v>
                </c:pt>
                <c:pt idx="3">
                  <c:v>0.18750000000000003</c:v>
                </c:pt>
                <c:pt idx="4">
                  <c:v>8.7499999999999994E-2</c:v>
                </c:pt>
                <c:pt idx="5">
                  <c:v>7.5000000000000011E-2</c:v>
                </c:pt>
                <c:pt idx="6">
                  <c:v>7.5000000000000011E-2</c:v>
                </c:pt>
                <c:pt idx="7">
                  <c:v>0</c:v>
                </c:pt>
              </c:numCache>
            </c:numRef>
          </c:val>
        </c:ser>
        <c:dLbls>
          <c:showLegendKey val="0"/>
          <c:showVal val="0"/>
          <c:showCatName val="0"/>
          <c:showSerName val="0"/>
          <c:showPercent val="1"/>
          <c:showBubbleSize val="0"/>
          <c:showLeaderLines val="1"/>
        </c:dLbls>
        <c:firstSliceAng val="0"/>
      </c:pieChart>
    </c:plotArea>
    <c:legend>
      <c:legendPos val="r"/>
      <c:layout>
        <c:manualLayout>
          <c:xMode val="edge"/>
          <c:yMode val="edge"/>
          <c:x val="0.63853636401716862"/>
          <c:y val="3.753948256467942E-2"/>
          <c:w val="0.35325715180226736"/>
          <c:h val="0.94951586051743531"/>
        </c:manualLayout>
      </c:layout>
      <c:overlay val="0"/>
      <c:txPr>
        <a:bodyPr/>
        <a:lstStyle/>
        <a:p>
          <a:pPr>
            <a:defRPr sz="1100"/>
          </a:pPr>
          <a:endParaRPr lang="en-US"/>
        </a:p>
      </c:txPr>
    </c:legend>
    <c:plotVisOnly val="1"/>
    <c:dispBlanksAs val="gap"/>
    <c:showDLblsOverMax val="0"/>
  </c:chart>
  <c:txPr>
    <a:bodyPr/>
    <a:lstStyle/>
    <a:p>
      <a:pPr>
        <a:defRPr sz="1200"/>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'Data_NCC_POST-gymnasium'!$H$12</c:f>
              <c:strCache>
                <c:ptCount val="1"/>
                <c:pt idx="0">
                  <c:v>Knowledge based competencies in economics (OBLIGATORY)</c:v>
                </c:pt>
              </c:strCache>
            </c:strRef>
          </c:tx>
          <c:spPr>
            <a:solidFill>
              <a:schemeClr val="accent1"/>
            </a:solidFill>
          </c:spPr>
          <c:invertIfNegative val="0"/>
          <c:cat>
            <c:strRef>
              <c:f>'Data_NCC_POST-gymnasium'!$I$11:$AM$11</c:f>
              <c:strCache>
                <c:ptCount val="31"/>
                <c:pt idx="0">
                  <c:v>E1</c:v>
                </c:pt>
                <c:pt idx="1">
                  <c:v>E2</c:v>
                </c:pt>
                <c:pt idx="2">
                  <c:v>E3</c:v>
                </c:pt>
                <c:pt idx="3">
                  <c:v>E4</c:v>
                </c:pt>
                <c:pt idx="4">
                  <c:v>E5</c:v>
                </c:pt>
                <c:pt idx="5">
                  <c:v>E6</c:v>
                </c:pt>
                <c:pt idx="6">
                  <c:v>E7</c:v>
                </c:pt>
                <c:pt idx="7">
                  <c:v>E8</c:v>
                </c:pt>
                <c:pt idx="8">
                  <c:v>E9</c:v>
                </c:pt>
                <c:pt idx="9">
                  <c:v>E10</c:v>
                </c:pt>
                <c:pt idx="10">
                  <c:v>E11</c:v>
                </c:pt>
                <c:pt idx="11">
                  <c:v>B1</c:v>
                </c:pt>
                <c:pt idx="12">
                  <c:v>B2</c:v>
                </c:pt>
                <c:pt idx="13">
                  <c:v>B3</c:v>
                </c:pt>
                <c:pt idx="14">
                  <c:v>B4</c:v>
                </c:pt>
                <c:pt idx="15">
                  <c:v>B5</c:v>
                </c:pt>
                <c:pt idx="16">
                  <c:v>B6</c:v>
                </c:pt>
                <c:pt idx="17">
                  <c:v>B7</c:v>
                </c:pt>
                <c:pt idx="18">
                  <c:v>B8</c:v>
                </c:pt>
                <c:pt idx="19">
                  <c:v>B9</c:v>
                </c:pt>
                <c:pt idx="20">
                  <c:v>B10(PL)</c:v>
                </c:pt>
                <c:pt idx="21">
                  <c:v>SO1</c:v>
                </c:pt>
                <c:pt idx="22">
                  <c:v>SO2</c:v>
                </c:pt>
                <c:pt idx="23">
                  <c:v>SO3</c:v>
                </c:pt>
                <c:pt idx="24">
                  <c:v>SO4</c:v>
                </c:pt>
                <c:pt idx="25">
                  <c:v>SO5</c:v>
                </c:pt>
                <c:pt idx="26">
                  <c:v>SE1</c:v>
                </c:pt>
                <c:pt idx="27">
                  <c:v>SE2</c:v>
                </c:pt>
                <c:pt idx="28">
                  <c:v>SE3</c:v>
                </c:pt>
                <c:pt idx="29">
                  <c:v>SE4</c:v>
                </c:pt>
                <c:pt idx="30">
                  <c:v>SE5(PL)</c:v>
                </c:pt>
              </c:strCache>
            </c:strRef>
          </c:cat>
          <c:val>
            <c:numRef>
              <c:f>'Data_NCC_POST-gymnasium'!$I$12:$AM$12</c:f>
              <c:numCache>
                <c:formatCode>0.0%</c:formatCode>
                <c:ptCount val="31"/>
                <c:pt idx="0">
                  <c:v>0.05</c:v>
                </c:pt>
                <c:pt idx="1">
                  <c:v>2.5000000000000001E-2</c:v>
                </c:pt>
                <c:pt idx="2">
                  <c:v>3.7499999999999999E-2</c:v>
                </c:pt>
                <c:pt idx="3">
                  <c:v>2.5000000000000001E-2</c:v>
                </c:pt>
                <c:pt idx="4">
                  <c:v>0.13750000000000001</c:v>
                </c:pt>
                <c:pt idx="5">
                  <c:v>6.25E-2</c:v>
                </c:pt>
                <c:pt idx="6">
                  <c:v>1.2500000000000001E-2</c:v>
                </c:pt>
                <c:pt idx="7">
                  <c:v>1.2500000000000001E-2</c:v>
                </c:pt>
                <c:pt idx="8">
                  <c:v>3.7499999999999999E-2</c:v>
                </c:pt>
                <c:pt idx="9">
                  <c:v>1.2500000000000001E-2</c:v>
                </c:pt>
                <c:pt idx="10">
                  <c:v>6.25E-2</c:v>
                </c:pt>
              </c:numCache>
            </c:numRef>
          </c:val>
        </c:ser>
        <c:ser>
          <c:idx val="1"/>
          <c:order val="1"/>
          <c:tx>
            <c:strRef>
              <c:f>'Data_NCC_POST-gymnasium'!$H$13</c:f>
              <c:strCache>
                <c:ptCount val="1"/>
                <c:pt idx="0">
                  <c:v>Knowledge based competencies in economics (OPTIONAL)</c:v>
                </c:pt>
              </c:strCache>
            </c:strRef>
          </c:tx>
          <c:spPr>
            <a:solidFill>
              <a:schemeClr val="accent1">
                <a:lumMod val="60000"/>
                <a:lumOff val="40000"/>
              </a:schemeClr>
            </a:solidFill>
          </c:spPr>
          <c:invertIfNegative val="0"/>
          <c:cat>
            <c:strRef>
              <c:f>'Data_NCC_POST-gymnasium'!$I$11:$AM$11</c:f>
              <c:strCache>
                <c:ptCount val="31"/>
                <c:pt idx="0">
                  <c:v>E1</c:v>
                </c:pt>
                <c:pt idx="1">
                  <c:v>E2</c:v>
                </c:pt>
                <c:pt idx="2">
                  <c:v>E3</c:v>
                </c:pt>
                <c:pt idx="3">
                  <c:v>E4</c:v>
                </c:pt>
                <c:pt idx="4">
                  <c:v>E5</c:v>
                </c:pt>
                <c:pt idx="5">
                  <c:v>E6</c:v>
                </c:pt>
                <c:pt idx="6">
                  <c:v>E7</c:v>
                </c:pt>
                <c:pt idx="7">
                  <c:v>E8</c:v>
                </c:pt>
                <c:pt idx="8">
                  <c:v>E9</c:v>
                </c:pt>
                <c:pt idx="9">
                  <c:v>E10</c:v>
                </c:pt>
                <c:pt idx="10">
                  <c:v>E11</c:v>
                </c:pt>
                <c:pt idx="11">
                  <c:v>B1</c:v>
                </c:pt>
                <c:pt idx="12">
                  <c:v>B2</c:v>
                </c:pt>
                <c:pt idx="13">
                  <c:v>B3</c:v>
                </c:pt>
                <c:pt idx="14">
                  <c:v>B4</c:v>
                </c:pt>
                <c:pt idx="15">
                  <c:v>B5</c:v>
                </c:pt>
                <c:pt idx="16">
                  <c:v>B6</c:v>
                </c:pt>
                <c:pt idx="17">
                  <c:v>B7</c:v>
                </c:pt>
                <c:pt idx="18">
                  <c:v>B8</c:v>
                </c:pt>
                <c:pt idx="19">
                  <c:v>B9</c:v>
                </c:pt>
                <c:pt idx="20">
                  <c:v>B10(PL)</c:v>
                </c:pt>
                <c:pt idx="21">
                  <c:v>SO1</c:v>
                </c:pt>
                <c:pt idx="22">
                  <c:v>SO2</c:v>
                </c:pt>
                <c:pt idx="23">
                  <c:v>SO3</c:v>
                </c:pt>
                <c:pt idx="24">
                  <c:v>SO4</c:v>
                </c:pt>
                <c:pt idx="25">
                  <c:v>SO5</c:v>
                </c:pt>
                <c:pt idx="26">
                  <c:v>SE1</c:v>
                </c:pt>
                <c:pt idx="27">
                  <c:v>SE2</c:v>
                </c:pt>
                <c:pt idx="28">
                  <c:v>SE3</c:v>
                </c:pt>
                <c:pt idx="29">
                  <c:v>SE4</c:v>
                </c:pt>
                <c:pt idx="30">
                  <c:v>SE5(PL)</c:v>
                </c:pt>
              </c:strCache>
            </c:strRef>
          </c:cat>
          <c:val>
            <c:numRef>
              <c:f>'Data_NCC_POST-gymnasium'!$I$13:$AM$13</c:f>
              <c:numCache>
                <c:formatCode>0.0%</c:formatCode>
                <c:ptCount val="31"/>
                <c:pt idx="0">
                  <c:v>0</c:v>
                </c:pt>
                <c:pt idx="1">
                  <c:v>0</c:v>
                </c:pt>
                <c:pt idx="2">
                  <c:v>0</c:v>
                </c:pt>
                <c:pt idx="3">
                  <c:v>0</c:v>
                </c:pt>
                <c:pt idx="4">
                  <c:v>0</c:v>
                </c:pt>
                <c:pt idx="5">
                  <c:v>0</c:v>
                </c:pt>
                <c:pt idx="6">
                  <c:v>0</c:v>
                </c:pt>
                <c:pt idx="7">
                  <c:v>0</c:v>
                </c:pt>
                <c:pt idx="8">
                  <c:v>0</c:v>
                </c:pt>
                <c:pt idx="9">
                  <c:v>0</c:v>
                </c:pt>
                <c:pt idx="10">
                  <c:v>0</c:v>
                </c:pt>
              </c:numCache>
            </c:numRef>
          </c:val>
        </c:ser>
        <c:ser>
          <c:idx val="2"/>
          <c:order val="2"/>
          <c:tx>
            <c:strRef>
              <c:f>'Data_NCC_POST-gymnasium'!$H$14</c:f>
              <c:strCache>
                <c:ptCount val="1"/>
                <c:pt idx="0">
                  <c:v>Knowledge based competencies in business (OBLIGATORY)</c:v>
                </c:pt>
              </c:strCache>
            </c:strRef>
          </c:tx>
          <c:spPr>
            <a:solidFill>
              <a:schemeClr val="accent2"/>
            </a:solidFill>
          </c:spPr>
          <c:invertIfNegative val="0"/>
          <c:cat>
            <c:strRef>
              <c:f>'Data_NCC_POST-gymnasium'!$I$11:$AM$11</c:f>
              <c:strCache>
                <c:ptCount val="31"/>
                <c:pt idx="0">
                  <c:v>E1</c:v>
                </c:pt>
                <c:pt idx="1">
                  <c:v>E2</c:v>
                </c:pt>
                <c:pt idx="2">
                  <c:v>E3</c:v>
                </c:pt>
                <c:pt idx="3">
                  <c:v>E4</c:v>
                </c:pt>
                <c:pt idx="4">
                  <c:v>E5</c:v>
                </c:pt>
                <c:pt idx="5">
                  <c:v>E6</c:v>
                </c:pt>
                <c:pt idx="6">
                  <c:v>E7</c:v>
                </c:pt>
                <c:pt idx="7">
                  <c:v>E8</c:v>
                </c:pt>
                <c:pt idx="8">
                  <c:v>E9</c:v>
                </c:pt>
                <c:pt idx="9">
                  <c:v>E10</c:v>
                </c:pt>
                <c:pt idx="10">
                  <c:v>E11</c:v>
                </c:pt>
                <c:pt idx="11">
                  <c:v>B1</c:v>
                </c:pt>
                <c:pt idx="12">
                  <c:v>B2</c:v>
                </c:pt>
                <c:pt idx="13">
                  <c:v>B3</c:v>
                </c:pt>
                <c:pt idx="14">
                  <c:v>B4</c:v>
                </c:pt>
                <c:pt idx="15">
                  <c:v>B5</c:v>
                </c:pt>
                <c:pt idx="16">
                  <c:v>B6</c:v>
                </c:pt>
                <c:pt idx="17">
                  <c:v>B7</c:v>
                </c:pt>
                <c:pt idx="18">
                  <c:v>B8</c:v>
                </c:pt>
                <c:pt idx="19">
                  <c:v>B9</c:v>
                </c:pt>
                <c:pt idx="20">
                  <c:v>B10(PL)</c:v>
                </c:pt>
                <c:pt idx="21">
                  <c:v>SO1</c:v>
                </c:pt>
                <c:pt idx="22">
                  <c:v>SO2</c:v>
                </c:pt>
                <c:pt idx="23">
                  <c:v>SO3</c:v>
                </c:pt>
                <c:pt idx="24">
                  <c:v>SO4</c:v>
                </c:pt>
                <c:pt idx="25">
                  <c:v>SO5</c:v>
                </c:pt>
                <c:pt idx="26">
                  <c:v>SE1</c:v>
                </c:pt>
                <c:pt idx="27">
                  <c:v>SE2</c:v>
                </c:pt>
                <c:pt idx="28">
                  <c:v>SE3</c:v>
                </c:pt>
                <c:pt idx="29">
                  <c:v>SE4</c:v>
                </c:pt>
                <c:pt idx="30">
                  <c:v>SE5(PL)</c:v>
                </c:pt>
              </c:strCache>
            </c:strRef>
          </c:cat>
          <c:val>
            <c:numRef>
              <c:f>'Data_NCC_POST-gymnasium'!$I$14:$AM$14</c:f>
              <c:numCache>
                <c:formatCode>0.0%</c:formatCode>
                <c:ptCount val="31"/>
                <c:pt idx="11">
                  <c:v>0.05</c:v>
                </c:pt>
                <c:pt idx="12">
                  <c:v>1.2500000000000001E-2</c:v>
                </c:pt>
                <c:pt idx="13">
                  <c:v>1.2500000000000001E-2</c:v>
                </c:pt>
                <c:pt idx="14">
                  <c:v>0</c:v>
                </c:pt>
                <c:pt idx="15">
                  <c:v>0</c:v>
                </c:pt>
                <c:pt idx="16">
                  <c:v>0</c:v>
                </c:pt>
                <c:pt idx="17">
                  <c:v>0</c:v>
                </c:pt>
                <c:pt idx="18">
                  <c:v>0</c:v>
                </c:pt>
                <c:pt idx="19">
                  <c:v>0</c:v>
                </c:pt>
                <c:pt idx="20">
                  <c:v>2.5000000000000001E-2</c:v>
                </c:pt>
              </c:numCache>
            </c:numRef>
          </c:val>
        </c:ser>
        <c:ser>
          <c:idx val="3"/>
          <c:order val="3"/>
          <c:tx>
            <c:strRef>
              <c:f>'Data_NCC_POST-gymnasium'!$H$15</c:f>
              <c:strCache>
                <c:ptCount val="1"/>
                <c:pt idx="0">
                  <c:v>Knowledge based competencies in business (OPTIONAL)</c:v>
                </c:pt>
              </c:strCache>
            </c:strRef>
          </c:tx>
          <c:spPr>
            <a:solidFill>
              <a:schemeClr val="accent2">
                <a:lumMod val="60000"/>
                <a:lumOff val="40000"/>
              </a:schemeClr>
            </a:solidFill>
          </c:spPr>
          <c:invertIfNegative val="0"/>
          <c:cat>
            <c:strRef>
              <c:f>'Data_NCC_POST-gymnasium'!$I$11:$AM$11</c:f>
              <c:strCache>
                <c:ptCount val="31"/>
                <c:pt idx="0">
                  <c:v>E1</c:v>
                </c:pt>
                <c:pt idx="1">
                  <c:v>E2</c:v>
                </c:pt>
                <c:pt idx="2">
                  <c:v>E3</c:v>
                </c:pt>
                <c:pt idx="3">
                  <c:v>E4</c:v>
                </c:pt>
                <c:pt idx="4">
                  <c:v>E5</c:v>
                </c:pt>
                <c:pt idx="5">
                  <c:v>E6</c:v>
                </c:pt>
                <c:pt idx="6">
                  <c:v>E7</c:v>
                </c:pt>
                <c:pt idx="7">
                  <c:v>E8</c:v>
                </c:pt>
                <c:pt idx="8">
                  <c:v>E9</c:v>
                </c:pt>
                <c:pt idx="9">
                  <c:v>E10</c:v>
                </c:pt>
                <c:pt idx="10">
                  <c:v>E11</c:v>
                </c:pt>
                <c:pt idx="11">
                  <c:v>B1</c:v>
                </c:pt>
                <c:pt idx="12">
                  <c:v>B2</c:v>
                </c:pt>
                <c:pt idx="13">
                  <c:v>B3</c:v>
                </c:pt>
                <c:pt idx="14">
                  <c:v>B4</c:v>
                </c:pt>
                <c:pt idx="15">
                  <c:v>B5</c:v>
                </c:pt>
                <c:pt idx="16">
                  <c:v>B6</c:v>
                </c:pt>
                <c:pt idx="17">
                  <c:v>B7</c:v>
                </c:pt>
                <c:pt idx="18">
                  <c:v>B8</c:v>
                </c:pt>
                <c:pt idx="19">
                  <c:v>B9</c:v>
                </c:pt>
                <c:pt idx="20">
                  <c:v>B10(PL)</c:v>
                </c:pt>
                <c:pt idx="21">
                  <c:v>SO1</c:v>
                </c:pt>
                <c:pt idx="22">
                  <c:v>SO2</c:v>
                </c:pt>
                <c:pt idx="23">
                  <c:v>SO3</c:v>
                </c:pt>
                <c:pt idx="24">
                  <c:v>SO4</c:v>
                </c:pt>
                <c:pt idx="25">
                  <c:v>SO5</c:v>
                </c:pt>
                <c:pt idx="26">
                  <c:v>SE1</c:v>
                </c:pt>
                <c:pt idx="27">
                  <c:v>SE2</c:v>
                </c:pt>
                <c:pt idx="28">
                  <c:v>SE3</c:v>
                </c:pt>
                <c:pt idx="29">
                  <c:v>SE4</c:v>
                </c:pt>
                <c:pt idx="30">
                  <c:v>SE5(PL)</c:v>
                </c:pt>
              </c:strCache>
            </c:strRef>
          </c:cat>
          <c:val>
            <c:numRef>
              <c:f>'Data_NCC_POST-gymnasium'!$I$15:$AM$15</c:f>
              <c:numCache>
                <c:formatCode>0.0%</c:formatCode>
                <c:ptCount val="31"/>
                <c:pt idx="11">
                  <c:v>6.25E-2</c:v>
                </c:pt>
                <c:pt idx="12">
                  <c:v>3.7499999999999999E-2</c:v>
                </c:pt>
                <c:pt idx="13">
                  <c:v>2.5000000000000001E-2</c:v>
                </c:pt>
                <c:pt idx="14">
                  <c:v>2.5000000000000001E-2</c:v>
                </c:pt>
                <c:pt idx="15">
                  <c:v>1.2500000000000001E-2</c:v>
                </c:pt>
                <c:pt idx="16">
                  <c:v>1.2500000000000001E-2</c:v>
                </c:pt>
                <c:pt idx="17">
                  <c:v>0</c:v>
                </c:pt>
                <c:pt idx="18">
                  <c:v>1.2500000000000001E-2</c:v>
                </c:pt>
                <c:pt idx="19">
                  <c:v>0</c:v>
                </c:pt>
                <c:pt idx="20">
                  <c:v>0</c:v>
                </c:pt>
              </c:numCache>
            </c:numRef>
          </c:val>
        </c:ser>
        <c:ser>
          <c:idx val="4"/>
          <c:order val="4"/>
          <c:tx>
            <c:strRef>
              <c:f>'Data_NCC_POST-gymnasium'!$H$16</c:f>
              <c:strCache>
                <c:ptCount val="1"/>
                <c:pt idx="0">
                  <c:v>Social competencies (OBLIGATORY)</c:v>
                </c:pt>
              </c:strCache>
            </c:strRef>
          </c:tx>
          <c:spPr>
            <a:solidFill>
              <a:schemeClr val="accent3"/>
            </a:solidFill>
          </c:spPr>
          <c:invertIfNegative val="0"/>
          <c:cat>
            <c:strRef>
              <c:f>'Data_NCC_POST-gymnasium'!$I$11:$AM$11</c:f>
              <c:strCache>
                <c:ptCount val="31"/>
                <c:pt idx="0">
                  <c:v>E1</c:v>
                </c:pt>
                <c:pt idx="1">
                  <c:v>E2</c:v>
                </c:pt>
                <c:pt idx="2">
                  <c:v>E3</c:v>
                </c:pt>
                <c:pt idx="3">
                  <c:v>E4</c:v>
                </c:pt>
                <c:pt idx="4">
                  <c:v>E5</c:v>
                </c:pt>
                <c:pt idx="5">
                  <c:v>E6</c:v>
                </c:pt>
                <c:pt idx="6">
                  <c:v>E7</c:v>
                </c:pt>
                <c:pt idx="7">
                  <c:v>E8</c:v>
                </c:pt>
                <c:pt idx="8">
                  <c:v>E9</c:v>
                </c:pt>
                <c:pt idx="9">
                  <c:v>E10</c:v>
                </c:pt>
                <c:pt idx="10">
                  <c:v>E11</c:v>
                </c:pt>
                <c:pt idx="11">
                  <c:v>B1</c:v>
                </c:pt>
                <c:pt idx="12">
                  <c:v>B2</c:v>
                </c:pt>
                <c:pt idx="13">
                  <c:v>B3</c:v>
                </c:pt>
                <c:pt idx="14">
                  <c:v>B4</c:v>
                </c:pt>
                <c:pt idx="15">
                  <c:v>B5</c:v>
                </c:pt>
                <c:pt idx="16">
                  <c:v>B6</c:v>
                </c:pt>
                <c:pt idx="17">
                  <c:v>B7</c:v>
                </c:pt>
                <c:pt idx="18">
                  <c:v>B8</c:v>
                </c:pt>
                <c:pt idx="19">
                  <c:v>B9</c:v>
                </c:pt>
                <c:pt idx="20">
                  <c:v>B10(PL)</c:v>
                </c:pt>
                <c:pt idx="21">
                  <c:v>SO1</c:v>
                </c:pt>
                <c:pt idx="22">
                  <c:v>SO2</c:v>
                </c:pt>
                <c:pt idx="23">
                  <c:v>SO3</c:v>
                </c:pt>
                <c:pt idx="24">
                  <c:v>SO4</c:v>
                </c:pt>
                <c:pt idx="25">
                  <c:v>SO5</c:v>
                </c:pt>
                <c:pt idx="26">
                  <c:v>SE1</c:v>
                </c:pt>
                <c:pt idx="27">
                  <c:v>SE2</c:v>
                </c:pt>
                <c:pt idx="28">
                  <c:v>SE3</c:v>
                </c:pt>
                <c:pt idx="29">
                  <c:v>SE4</c:v>
                </c:pt>
                <c:pt idx="30">
                  <c:v>SE5(PL)</c:v>
                </c:pt>
              </c:strCache>
            </c:strRef>
          </c:cat>
          <c:val>
            <c:numRef>
              <c:f>'Data_NCC_POST-gymnasium'!$I$16:$AM$16</c:f>
              <c:numCache>
                <c:formatCode>0.0%</c:formatCode>
                <c:ptCount val="31"/>
                <c:pt idx="21">
                  <c:v>3.7499999999999999E-2</c:v>
                </c:pt>
                <c:pt idx="22">
                  <c:v>2.5000000000000001E-2</c:v>
                </c:pt>
                <c:pt idx="23">
                  <c:v>0</c:v>
                </c:pt>
                <c:pt idx="24">
                  <c:v>2.5000000000000001E-2</c:v>
                </c:pt>
                <c:pt idx="25">
                  <c:v>0</c:v>
                </c:pt>
              </c:numCache>
            </c:numRef>
          </c:val>
        </c:ser>
        <c:ser>
          <c:idx val="5"/>
          <c:order val="5"/>
          <c:tx>
            <c:strRef>
              <c:f>'Data_NCC_POST-gymnasium'!$H$17</c:f>
              <c:strCache>
                <c:ptCount val="1"/>
                <c:pt idx="0">
                  <c:v>Social competencies (OPTIONAL)</c:v>
                </c:pt>
              </c:strCache>
            </c:strRef>
          </c:tx>
          <c:spPr>
            <a:solidFill>
              <a:schemeClr val="accent3">
                <a:lumMod val="60000"/>
                <a:lumOff val="40000"/>
              </a:schemeClr>
            </a:solidFill>
          </c:spPr>
          <c:invertIfNegative val="0"/>
          <c:cat>
            <c:strRef>
              <c:f>'Data_NCC_POST-gymnasium'!$I$11:$AM$11</c:f>
              <c:strCache>
                <c:ptCount val="31"/>
                <c:pt idx="0">
                  <c:v>E1</c:v>
                </c:pt>
                <c:pt idx="1">
                  <c:v>E2</c:v>
                </c:pt>
                <c:pt idx="2">
                  <c:v>E3</c:v>
                </c:pt>
                <c:pt idx="3">
                  <c:v>E4</c:v>
                </c:pt>
                <c:pt idx="4">
                  <c:v>E5</c:v>
                </c:pt>
                <c:pt idx="5">
                  <c:v>E6</c:v>
                </c:pt>
                <c:pt idx="6">
                  <c:v>E7</c:v>
                </c:pt>
                <c:pt idx="7">
                  <c:v>E8</c:v>
                </c:pt>
                <c:pt idx="8">
                  <c:v>E9</c:v>
                </c:pt>
                <c:pt idx="9">
                  <c:v>E10</c:v>
                </c:pt>
                <c:pt idx="10">
                  <c:v>E11</c:v>
                </c:pt>
                <c:pt idx="11">
                  <c:v>B1</c:v>
                </c:pt>
                <c:pt idx="12">
                  <c:v>B2</c:v>
                </c:pt>
                <c:pt idx="13">
                  <c:v>B3</c:v>
                </c:pt>
                <c:pt idx="14">
                  <c:v>B4</c:v>
                </c:pt>
                <c:pt idx="15">
                  <c:v>B5</c:v>
                </c:pt>
                <c:pt idx="16">
                  <c:v>B6</c:v>
                </c:pt>
                <c:pt idx="17">
                  <c:v>B7</c:v>
                </c:pt>
                <c:pt idx="18">
                  <c:v>B8</c:v>
                </c:pt>
                <c:pt idx="19">
                  <c:v>B9</c:v>
                </c:pt>
                <c:pt idx="20">
                  <c:v>B10(PL)</c:v>
                </c:pt>
                <c:pt idx="21">
                  <c:v>SO1</c:v>
                </c:pt>
                <c:pt idx="22">
                  <c:v>SO2</c:v>
                </c:pt>
                <c:pt idx="23">
                  <c:v>SO3</c:v>
                </c:pt>
                <c:pt idx="24">
                  <c:v>SO4</c:v>
                </c:pt>
                <c:pt idx="25">
                  <c:v>SO5</c:v>
                </c:pt>
                <c:pt idx="26">
                  <c:v>SE1</c:v>
                </c:pt>
                <c:pt idx="27">
                  <c:v>SE2</c:v>
                </c:pt>
                <c:pt idx="28">
                  <c:v>SE3</c:v>
                </c:pt>
                <c:pt idx="29">
                  <c:v>SE4</c:v>
                </c:pt>
                <c:pt idx="30">
                  <c:v>SE5(PL)</c:v>
                </c:pt>
              </c:strCache>
            </c:strRef>
          </c:cat>
          <c:val>
            <c:numRef>
              <c:f>'Data_NCC_POST-gymnasium'!$I$17:$AM$17</c:f>
              <c:numCache>
                <c:formatCode>0.0%</c:formatCode>
                <c:ptCount val="31"/>
                <c:pt idx="21">
                  <c:v>2.5000000000000001E-2</c:v>
                </c:pt>
                <c:pt idx="22">
                  <c:v>1.2500000000000001E-2</c:v>
                </c:pt>
                <c:pt idx="23">
                  <c:v>0</c:v>
                </c:pt>
                <c:pt idx="24">
                  <c:v>3.7499999999999999E-2</c:v>
                </c:pt>
                <c:pt idx="25">
                  <c:v>0</c:v>
                </c:pt>
              </c:numCache>
            </c:numRef>
          </c:val>
        </c:ser>
        <c:ser>
          <c:idx val="6"/>
          <c:order val="6"/>
          <c:tx>
            <c:strRef>
              <c:f>'Data_NCC_POST-gymnasium'!$H$18</c:f>
              <c:strCache>
                <c:ptCount val="1"/>
                <c:pt idx="0">
                  <c:v>Self competencies with emphasis on entrepreneurial thinking (OBLIGATORY)</c:v>
                </c:pt>
              </c:strCache>
            </c:strRef>
          </c:tx>
          <c:spPr>
            <a:solidFill>
              <a:schemeClr val="bg1">
                <a:lumMod val="50000"/>
              </a:schemeClr>
            </a:solidFill>
          </c:spPr>
          <c:invertIfNegative val="0"/>
          <c:cat>
            <c:strRef>
              <c:f>'Data_NCC_POST-gymnasium'!$I$11:$AM$11</c:f>
              <c:strCache>
                <c:ptCount val="31"/>
                <c:pt idx="0">
                  <c:v>E1</c:v>
                </c:pt>
                <c:pt idx="1">
                  <c:v>E2</c:v>
                </c:pt>
                <c:pt idx="2">
                  <c:v>E3</c:v>
                </c:pt>
                <c:pt idx="3">
                  <c:v>E4</c:v>
                </c:pt>
                <c:pt idx="4">
                  <c:v>E5</c:v>
                </c:pt>
                <c:pt idx="5">
                  <c:v>E6</c:v>
                </c:pt>
                <c:pt idx="6">
                  <c:v>E7</c:v>
                </c:pt>
                <c:pt idx="7">
                  <c:v>E8</c:v>
                </c:pt>
                <c:pt idx="8">
                  <c:v>E9</c:v>
                </c:pt>
                <c:pt idx="9">
                  <c:v>E10</c:v>
                </c:pt>
                <c:pt idx="10">
                  <c:v>E11</c:v>
                </c:pt>
                <c:pt idx="11">
                  <c:v>B1</c:v>
                </c:pt>
                <c:pt idx="12">
                  <c:v>B2</c:v>
                </c:pt>
                <c:pt idx="13">
                  <c:v>B3</c:v>
                </c:pt>
                <c:pt idx="14">
                  <c:v>B4</c:v>
                </c:pt>
                <c:pt idx="15">
                  <c:v>B5</c:v>
                </c:pt>
                <c:pt idx="16">
                  <c:v>B6</c:v>
                </c:pt>
                <c:pt idx="17">
                  <c:v>B7</c:v>
                </c:pt>
                <c:pt idx="18">
                  <c:v>B8</c:v>
                </c:pt>
                <c:pt idx="19">
                  <c:v>B9</c:v>
                </c:pt>
                <c:pt idx="20">
                  <c:v>B10(PL)</c:v>
                </c:pt>
                <c:pt idx="21">
                  <c:v>SO1</c:v>
                </c:pt>
                <c:pt idx="22">
                  <c:v>SO2</c:v>
                </c:pt>
                <c:pt idx="23">
                  <c:v>SO3</c:v>
                </c:pt>
                <c:pt idx="24">
                  <c:v>SO4</c:v>
                </c:pt>
                <c:pt idx="25">
                  <c:v>SO5</c:v>
                </c:pt>
                <c:pt idx="26">
                  <c:v>SE1</c:v>
                </c:pt>
                <c:pt idx="27">
                  <c:v>SE2</c:v>
                </c:pt>
                <c:pt idx="28">
                  <c:v>SE3</c:v>
                </c:pt>
                <c:pt idx="29">
                  <c:v>SE4</c:v>
                </c:pt>
                <c:pt idx="30">
                  <c:v>SE5(PL)</c:v>
                </c:pt>
              </c:strCache>
            </c:strRef>
          </c:cat>
          <c:val>
            <c:numRef>
              <c:f>'Data_NCC_POST-gymnasium'!$I$18:$AM$18</c:f>
              <c:numCache>
                <c:formatCode>0.0%</c:formatCode>
                <c:ptCount val="31"/>
                <c:pt idx="26">
                  <c:v>1.2500000000000001E-2</c:v>
                </c:pt>
                <c:pt idx="27">
                  <c:v>3.7499999999999999E-2</c:v>
                </c:pt>
                <c:pt idx="28">
                  <c:v>0</c:v>
                </c:pt>
                <c:pt idx="29">
                  <c:v>0</c:v>
                </c:pt>
                <c:pt idx="30">
                  <c:v>2.5000000000000001E-2</c:v>
                </c:pt>
              </c:numCache>
            </c:numRef>
          </c:val>
        </c:ser>
        <c:ser>
          <c:idx val="7"/>
          <c:order val="7"/>
          <c:tx>
            <c:strRef>
              <c:f>'Data_NCC_POST-gymnasium'!$H$19</c:f>
              <c:strCache>
                <c:ptCount val="1"/>
                <c:pt idx="0">
                  <c:v>Self competencies with emphasis on entrepreneurial thinking (OPTIONAL)</c:v>
                </c:pt>
              </c:strCache>
            </c:strRef>
          </c:tx>
          <c:spPr>
            <a:solidFill>
              <a:schemeClr val="bg1">
                <a:lumMod val="75000"/>
              </a:schemeClr>
            </a:solidFill>
          </c:spPr>
          <c:invertIfNegative val="0"/>
          <c:cat>
            <c:strRef>
              <c:f>'Data_NCC_POST-gymnasium'!$I$11:$AM$11</c:f>
              <c:strCache>
                <c:ptCount val="31"/>
                <c:pt idx="0">
                  <c:v>E1</c:v>
                </c:pt>
                <c:pt idx="1">
                  <c:v>E2</c:v>
                </c:pt>
                <c:pt idx="2">
                  <c:v>E3</c:v>
                </c:pt>
                <c:pt idx="3">
                  <c:v>E4</c:v>
                </c:pt>
                <c:pt idx="4">
                  <c:v>E5</c:v>
                </c:pt>
                <c:pt idx="5">
                  <c:v>E6</c:v>
                </c:pt>
                <c:pt idx="6">
                  <c:v>E7</c:v>
                </c:pt>
                <c:pt idx="7">
                  <c:v>E8</c:v>
                </c:pt>
                <c:pt idx="8">
                  <c:v>E9</c:v>
                </c:pt>
                <c:pt idx="9">
                  <c:v>E10</c:v>
                </c:pt>
                <c:pt idx="10">
                  <c:v>E11</c:v>
                </c:pt>
                <c:pt idx="11">
                  <c:v>B1</c:v>
                </c:pt>
                <c:pt idx="12">
                  <c:v>B2</c:v>
                </c:pt>
                <c:pt idx="13">
                  <c:v>B3</c:v>
                </c:pt>
                <c:pt idx="14">
                  <c:v>B4</c:v>
                </c:pt>
                <c:pt idx="15">
                  <c:v>B5</c:v>
                </c:pt>
                <c:pt idx="16">
                  <c:v>B6</c:v>
                </c:pt>
                <c:pt idx="17">
                  <c:v>B7</c:v>
                </c:pt>
                <c:pt idx="18">
                  <c:v>B8</c:v>
                </c:pt>
                <c:pt idx="19">
                  <c:v>B9</c:v>
                </c:pt>
                <c:pt idx="20">
                  <c:v>B10(PL)</c:v>
                </c:pt>
                <c:pt idx="21">
                  <c:v>SO1</c:v>
                </c:pt>
                <c:pt idx="22">
                  <c:v>SO2</c:v>
                </c:pt>
                <c:pt idx="23">
                  <c:v>SO3</c:v>
                </c:pt>
                <c:pt idx="24">
                  <c:v>SO4</c:v>
                </c:pt>
                <c:pt idx="25">
                  <c:v>SO5</c:v>
                </c:pt>
                <c:pt idx="26">
                  <c:v>SE1</c:v>
                </c:pt>
                <c:pt idx="27">
                  <c:v>SE2</c:v>
                </c:pt>
                <c:pt idx="28">
                  <c:v>SE3</c:v>
                </c:pt>
                <c:pt idx="29">
                  <c:v>SE4</c:v>
                </c:pt>
                <c:pt idx="30">
                  <c:v>SE5(PL)</c:v>
                </c:pt>
              </c:strCache>
            </c:strRef>
          </c:cat>
          <c:val>
            <c:numRef>
              <c:f>'Data_NCC_POST-gymnasium'!$I$19:$AM$19</c:f>
              <c:numCache>
                <c:formatCode>0.0%</c:formatCode>
                <c:ptCount val="31"/>
                <c:pt idx="26">
                  <c:v>0</c:v>
                </c:pt>
                <c:pt idx="27">
                  <c:v>0</c:v>
                </c:pt>
                <c:pt idx="28">
                  <c:v>0</c:v>
                </c:pt>
                <c:pt idx="29">
                  <c:v>0</c:v>
                </c:pt>
                <c:pt idx="30">
                  <c:v>0</c:v>
                </c:pt>
              </c:numCache>
            </c:numRef>
          </c:val>
        </c:ser>
        <c:dLbls>
          <c:showLegendKey val="0"/>
          <c:showVal val="0"/>
          <c:showCatName val="0"/>
          <c:showSerName val="0"/>
          <c:showPercent val="0"/>
          <c:showBubbleSize val="0"/>
        </c:dLbls>
        <c:gapWidth val="150"/>
        <c:overlap val="100"/>
        <c:axId val="284654248"/>
        <c:axId val="284650328"/>
      </c:barChart>
      <c:catAx>
        <c:axId val="284654248"/>
        <c:scaling>
          <c:orientation val="minMax"/>
        </c:scaling>
        <c:delete val="0"/>
        <c:axPos val="b"/>
        <c:numFmt formatCode="General" sourceLinked="0"/>
        <c:majorTickMark val="none"/>
        <c:minorTickMark val="none"/>
        <c:tickLblPos val="nextTo"/>
        <c:crossAx val="284650328"/>
        <c:crosses val="autoZero"/>
        <c:auto val="1"/>
        <c:lblAlgn val="ctr"/>
        <c:lblOffset val="100"/>
        <c:noMultiLvlLbl val="0"/>
      </c:catAx>
      <c:valAx>
        <c:axId val="284650328"/>
        <c:scaling>
          <c:orientation val="minMax"/>
        </c:scaling>
        <c:delete val="0"/>
        <c:axPos val="l"/>
        <c:majorGridlines/>
        <c:numFmt formatCode="0%" sourceLinked="0"/>
        <c:majorTickMark val="none"/>
        <c:minorTickMark val="none"/>
        <c:tickLblPos val="nextTo"/>
        <c:crossAx val="284654248"/>
        <c:crosses val="autoZero"/>
        <c:crossBetween val="between"/>
      </c:valAx>
    </c:plotArea>
    <c:legend>
      <c:legendPos val="r"/>
      <c:layout>
        <c:manualLayout>
          <c:xMode val="edge"/>
          <c:yMode val="edge"/>
          <c:x val="0.42225904705041312"/>
          <c:y val="3.7138286808791443E-2"/>
          <c:w val="0.56953452311488506"/>
          <c:h val="0.30795552599958742"/>
        </c:manualLayout>
      </c:layout>
      <c:overlay val="1"/>
      <c:spPr>
        <a:solidFill>
          <a:schemeClr val="bg1"/>
        </a:solidFill>
        <a:ln>
          <a:solidFill>
            <a:schemeClr val="accent1"/>
          </a:solidFill>
        </a:ln>
      </c:spPr>
    </c:legend>
    <c:plotVisOnly val="1"/>
    <c:dispBlanksAs val="gap"/>
    <c:showDLblsOverMax val="0"/>
  </c:chart>
  <c:txPr>
    <a:bodyPr/>
    <a:lstStyle/>
    <a:p>
      <a:pPr>
        <a:defRPr sz="1200"/>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6.xml"/></Relationships>
</file>

<file path=xl/chartsheets/sheet1.xml><?xml version="1.0" encoding="utf-8"?>
<chartsheet xmlns="http://schemas.openxmlformats.org/spreadsheetml/2006/main" xmlns:r="http://schemas.openxmlformats.org/officeDocument/2006/relationships">
  <sheetPr/>
  <sheetViews>
    <sheetView tabSelected="1" zoomScale="87" workbookViewId="0" zoomToFit="1"/>
  </sheetViews>
  <pageMargins left="0.78740157480314965" right="0.78740157480314965" top="0.78740157480314965" bottom="5.9055118110236222" header="0.31496062992125984" footer="0.31496062992125984"/>
  <pageSetup paperSize="9" orientation="portrait" r:id="rId1"/>
  <drawing r:id="rId2"/>
</chartsheet>
</file>

<file path=xl/chartsheets/sheet2.xml><?xml version="1.0" encoding="utf-8"?>
<chartsheet xmlns="http://schemas.openxmlformats.org/spreadsheetml/2006/main" xmlns:r="http://schemas.openxmlformats.org/officeDocument/2006/relationships">
  <sheetPr/>
  <sheetViews>
    <sheetView zoomScale="65"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sheetPr/>
  <sheetViews>
    <sheetView zoomScale="87" workbookViewId="0" zoomToFit="1"/>
  </sheetViews>
  <pageMargins left="0.78740157480314965" right="0.78740157480314965" top="0.78740157480314965" bottom="5.9055118110236222" header="0.31496062992125984" footer="0.31496062992125984"/>
  <pageSetup paperSize="9" orientation="portrait" r:id="rId1"/>
  <drawing r:id="rId2"/>
</chartsheet>
</file>

<file path=xl/chartsheets/sheet4.xml><?xml version="1.0" encoding="utf-8"?>
<chartsheet xmlns="http://schemas.openxmlformats.org/spreadsheetml/2006/main" xmlns:r="http://schemas.openxmlformats.org/officeDocument/2006/relationships">
  <sheetPr/>
  <sheetViews>
    <sheetView zoomScale="65"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3</xdr:col>
      <xdr:colOff>419100</xdr:colOff>
      <xdr:row>6</xdr:row>
      <xdr:rowOff>4762</xdr:rowOff>
    </xdr:from>
    <xdr:to>
      <xdr:col>9</xdr:col>
      <xdr:colOff>419100</xdr:colOff>
      <xdr:row>19</xdr:row>
      <xdr:rowOff>23812</xdr:rowOff>
    </xdr:to>
    <xdr:graphicFrame macro="">
      <xdr:nvGraphicFramePr>
        <xdr:cNvPr id="3" name="Wykres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638175</xdr:colOff>
      <xdr:row>9</xdr:row>
      <xdr:rowOff>157162</xdr:rowOff>
    </xdr:from>
    <xdr:to>
      <xdr:col>8</xdr:col>
      <xdr:colOff>638175</xdr:colOff>
      <xdr:row>26</xdr:row>
      <xdr:rowOff>23812</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0" y="0"/>
    <xdr:ext cx="6000750" cy="4459432"/>
    <xdr:graphicFrame macro="">
      <xdr:nvGraphicFramePr>
        <xdr:cNvPr id="2" name="Wykres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84677" cy="6060831"/>
    <xdr:graphicFrame macro="">
      <xdr:nvGraphicFramePr>
        <xdr:cNvPr id="2" name="Wykres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6000750" cy="4459432"/>
    <xdr:graphicFrame macro="">
      <xdr:nvGraphicFramePr>
        <xdr:cNvPr id="2" name="Wykres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285767" cy="6060558"/>
    <xdr:graphicFrame macro="">
      <xdr:nvGraphicFramePr>
        <xdr:cNvPr id="2" name="Wykres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2"/>
  <sheetViews>
    <sheetView topLeftCell="Q1" workbookViewId="0">
      <selection activeCell="C1" sqref="C1:AH4"/>
    </sheetView>
  </sheetViews>
  <sheetFormatPr defaultColWidth="11.44140625" defaultRowHeight="15" x14ac:dyDescent="0.25"/>
  <cols>
    <col min="1" max="1" width="8.6640625" style="5" customWidth="1"/>
    <col min="2" max="2" width="77.44140625" style="13" customWidth="1"/>
  </cols>
  <sheetData>
    <row r="1" spans="1:34" ht="13.2" x14ac:dyDescent="0.25">
      <c r="A1" s="11" t="s">
        <v>0</v>
      </c>
      <c r="B1" s="11" t="s">
        <v>125</v>
      </c>
      <c r="D1" t="s">
        <v>1</v>
      </c>
      <c r="E1" t="s">
        <v>2</v>
      </c>
      <c r="F1" t="s">
        <v>3</v>
      </c>
      <c r="G1" t="s">
        <v>4</v>
      </c>
      <c r="H1" t="s">
        <v>5</v>
      </c>
      <c r="I1" t="s">
        <v>6</v>
      </c>
      <c r="J1" t="s">
        <v>21</v>
      </c>
      <c r="K1" t="s">
        <v>7</v>
      </c>
      <c r="L1" t="s">
        <v>8</v>
      </c>
      <c r="M1" t="s">
        <v>9</v>
      </c>
      <c r="N1" t="s">
        <v>10</v>
      </c>
      <c r="O1" t="s">
        <v>11</v>
      </c>
      <c r="P1" t="s">
        <v>23</v>
      </c>
      <c r="Q1" t="s">
        <v>12</v>
      </c>
      <c r="R1" t="s">
        <v>13</v>
      </c>
      <c r="S1" t="s">
        <v>24</v>
      </c>
      <c r="T1" t="s">
        <v>14</v>
      </c>
      <c r="U1" t="s">
        <v>25</v>
      </c>
      <c r="V1" t="s">
        <v>15</v>
      </c>
      <c r="W1" t="s">
        <v>26</v>
      </c>
      <c r="X1" t="s">
        <v>126</v>
      </c>
      <c r="Y1" t="s">
        <v>17</v>
      </c>
      <c r="Z1" t="s">
        <v>18</v>
      </c>
      <c r="AA1" t="s">
        <v>22</v>
      </c>
      <c r="AB1" t="s">
        <v>27</v>
      </c>
      <c r="AC1" t="s">
        <v>28</v>
      </c>
      <c r="AD1" t="s">
        <v>29</v>
      </c>
      <c r="AE1" t="s">
        <v>19</v>
      </c>
      <c r="AF1" t="s">
        <v>30</v>
      </c>
      <c r="AG1" t="s">
        <v>31</v>
      </c>
      <c r="AH1" t="s">
        <v>127</v>
      </c>
    </row>
    <row r="2" spans="1:34" ht="20.399999999999999" x14ac:dyDescent="0.25">
      <c r="A2" s="3" t="s">
        <v>1</v>
      </c>
      <c r="B2" s="6" t="s">
        <v>34</v>
      </c>
      <c r="C2">
        <f>SUM(D2:AH2)</f>
        <v>45</v>
      </c>
      <c r="D2">
        <v>1</v>
      </c>
      <c r="E2">
        <v>2</v>
      </c>
      <c r="F2">
        <v>1</v>
      </c>
      <c r="G2">
        <v>1</v>
      </c>
      <c r="H2">
        <v>4</v>
      </c>
      <c r="I2">
        <v>5</v>
      </c>
      <c r="J2">
        <v>0</v>
      </c>
      <c r="K2">
        <v>1</v>
      </c>
      <c r="L2">
        <v>5</v>
      </c>
      <c r="M2">
        <v>3</v>
      </c>
      <c r="N2">
        <v>3</v>
      </c>
      <c r="O2">
        <v>1</v>
      </c>
      <c r="P2">
        <v>0</v>
      </c>
      <c r="Q2">
        <v>1</v>
      </c>
      <c r="R2">
        <v>1</v>
      </c>
      <c r="T2">
        <v>1</v>
      </c>
      <c r="U2">
        <v>0</v>
      </c>
      <c r="V2">
        <v>1</v>
      </c>
      <c r="W2">
        <v>0</v>
      </c>
      <c r="X2">
        <v>2</v>
      </c>
      <c r="Y2">
        <v>9</v>
      </c>
      <c r="Z2">
        <v>1</v>
      </c>
      <c r="AA2">
        <v>0</v>
      </c>
      <c r="AB2">
        <v>0</v>
      </c>
      <c r="AC2">
        <v>0</v>
      </c>
      <c r="AD2">
        <v>0</v>
      </c>
      <c r="AE2">
        <v>1</v>
      </c>
      <c r="AF2">
        <v>0</v>
      </c>
      <c r="AG2">
        <v>0</v>
      </c>
      <c r="AH2">
        <v>1</v>
      </c>
    </row>
    <row r="3" spans="1:34" ht="20.399999999999999" x14ac:dyDescent="0.25">
      <c r="A3" s="3" t="s">
        <v>2</v>
      </c>
      <c r="B3" s="6" t="s">
        <v>35</v>
      </c>
      <c r="D3" t="s">
        <v>1</v>
      </c>
      <c r="E3" t="s">
        <v>2</v>
      </c>
      <c r="F3" t="s">
        <v>3</v>
      </c>
      <c r="G3" t="s">
        <v>4</v>
      </c>
      <c r="H3" t="s">
        <v>5</v>
      </c>
      <c r="I3" t="s">
        <v>6</v>
      </c>
      <c r="J3" t="s">
        <v>21</v>
      </c>
      <c r="K3" t="s">
        <v>7</v>
      </c>
      <c r="L3" t="s">
        <v>8</v>
      </c>
      <c r="M3" t="s">
        <v>9</v>
      </c>
      <c r="N3" t="s">
        <v>10</v>
      </c>
      <c r="O3" t="s">
        <v>11</v>
      </c>
      <c r="P3" t="s">
        <v>23</v>
      </c>
      <c r="Q3" t="s">
        <v>12</v>
      </c>
      <c r="R3" t="s">
        <v>13</v>
      </c>
      <c r="S3" t="s">
        <v>24</v>
      </c>
      <c r="T3" t="s">
        <v>14</v>
      </c>
      <c r="U3" t="s">
        <v>25</v>
      </c>
      <c r="V3" t="s">
        <v>15</v>
      </c>
      <c r="W3" t="s">
        <v>26</v>
      </c>
      <c r="X3" t="s">
        <v>126</v>
      </c>
      <c r="Y3" t="s">
        <v>17</v>
      </c>
      <c r="Z3" t="s">
        <v>18</v>
      </c>
      <c r="AA3" t="s">
        <v>22</v>
      </c>
      <c r="AB3" t="s">
        <v>27</v>
      </c>
      <c r="AC3" t="s">
        <v>28</v>
      </c>
      <c r="AD3" t="s">
        <v>29</v>
      </c>
      <c r="AE3" t="s">
        <v>19</v>
      </c>
      <c r="AF3" t="s">
        <v>30</v>
      </c>
      <c r="AG3" t="s">
        <v>31</v>
      </c>
      <c r="AH3" t="s">
        <v>127</v>
      </c>
    </row>
    <row r="4" spans="1:34" ht="20.399999999999999" x14ac:dyDescent="0.25">
      <c r="A4" s="3" t="s">
        <v>2</v>
      </c>
      <c r="B4" s="6" t="s">
        <v>36</v>
      </c>
      <c r="D4" s="14">
        <f t="shared" ref="D4:AH4" si="0">D2*100/$C$2</f>
        <v>2.2222222222222223</v>
      </c>
      <c r="E4" s="14">
        <f t="shared" si="0"/>
        <v>4.4444444444444446</v>
      </c>
      <c r="F4" s="14">
        <f t="shared" si="0"/>
        <v>2.2222222222222223</v>
      </c>
      <c r="G4" s="14">
        <f t="shared" si="0"/>
        <v>2.2222222222222223</v>
      </c>
      <c r="H4" s="14">
        <f t="shared" si="0"/>
        <v>8.8888888888888893</v>
      </c>
      <c r="I4" s="14">
        <f t="shared" si="0"/>
        <v>11.111111111111111</v>
      </c>
      <c r="J4" s="14">
        <f t="shared" si="0"/>
        <v>0</v>
      </c>
      <c r="K4" s="14">
        <f t="shared" si="0"/>
        <v>2.2222222222222223</v>
      </c>
      <c r="L4" s="14">
        <f t="shared" si="0"/>
        <v>11.111111111111111</v>
      </c>
      <c r="M4" s="14">
        <f t="shared" si="0"/>
        <v>6.666666666666667</v>
      </c>
      <c r="N4" s="14">
        <f t="shared" si="0"/>
        <v>6.666666666666667</v>
      </c>
      <c r="O4" s="14">
        <f t="shared" si="0"/>
        <v>2.2222222222222223</v>
      </c>
      <c r="P4" s="14">
        <f t="shared" si="0"/>
        <v>0</v>
      </c>
      <c r="Q4" s="14">
        <f t="shared" si="0"/>
        <v>2.2222222222222223</v>
      </c>
      <c r="R4" s="14">
        <f t="shared" si="0"/>
        <v>2.2222222222222223</v>
      </c>
      <c r="S4" s="14">
        <f t="shared" si="0"/>
        <v>0</v>
      </c>
      <c r="T4" s="14">
        <f t="shared" si="0"/>
        <v>2.2222222222222223</v>
      </c>
      <c r="U4" s="14">
        <f t="shared" si="0"/>
        <v>0</v>
      </c>
      <c r="V4" s="14">
        <f t="shared" si="0"/>
        <v>2.2222222222222223</v>
      </c>
      <c r="W4" s="14">
        <f t="shared" si="0"/>
        <v>0</v>
      </c>
      <c r="X4" s="14">
        <f t="shared" si="0"/>
        <v>4.4444444444444446</v>
      </c>
      <c r="Y4" s="14">
        <f t="shared" si="0"/>
        <v>20</v>
      </c>
      <c r="Z4" s="14">
        <f t="shared" si="0"/>
        <v>2.2222222222222223</v>
      </c>
      <c r="AA4" s="14">
        <f t="shared" si="0"/>
        <v>0</v>
      </c>
      <c r="AB4" s="14">
        <f t="shared" si="0"/>
        <v>0</v>
      </c>
      <c r="AC4" s="14">
        <f t="shared" si="0"/>
        <v>0</v>
      </c>
      <c r="AD4" s="14">
        <f t="shared" si="0"/>
        <v>0</v>
      </c>
      <c r="AE4" s="14">
        <f t="shared" si="0"/>
        <v>2.2222222222222223</v>
      </c>
      <c r="AF4" s="14">
        <f t="shared" si="0"/>
        <v>0</v>
      </c>
      <c r="AG4" s="14">
        <f t="shared" si="0"/>
        <v>0</v>
      </c>
      <c r="AH4" s="14">
        <f t="shared" si="0"/>
        <v>2.2222222222222223</v>
      </c>
    </row>
    <row r="5" spans="1:34" ht="20.399999999999999" x14ac:dyDescent="0.25">
      <c r="A5" s="3" t="s">
        <v>3</v>
      </c>
      <c r="B5" s="6" t="s">
        <v>37</v>
      </c>
    </row>
    <row r="6" spans="1:34" ht="13.2" x14ac:dyDescent="0.25">
      <c r="A6" s="3" t="s">
        <v>4</v>
      </c>
      <c r="B6" s="6" t="s">
        <v>38</v>
      </c>
    </row>
    <row r="7" spans="1:34" ht="20.399999999999999" x14ac:dyDescent="0.25">
      <c r="A7" s="2" t="s">
        <v>5</v>
      </c>
      <c r="B7" s="6" t="s">
        <v>39</v>
      </c>
    </row>
    <row r="8" spans="1:34" ht="13.2" x14ac:dyDescent="0.25">
      <c r="A8" s="2" t="s">
        <v>5</v>
      </c>
      <c r="B8" s="6" t="s">
        <v>40</v>
      </c>
    </row>
    <row r="9" spans="1:34" ht="13.2" x14ac:dyDescent="0.25">
      <c r="A9" s="2" t="s">
        <v>5</v>
      </c>
      <c r="B9" s="6" t="s">
        <v>41</v>
      </c>
    </row>
    <row r="10" spans="1:34" ht="20.399999999999999" x14ac:dyDescent="0.25">
      <c r="A10" s="2" t="s">
        <v>5</v>
      </c>
      <c r="B10" s="6" t="s">
        <v>42</v>
      </c>
    </row>
    <row r="11" spans="1:34" ht="20.399999999999999" x14ac:dyDescent="0.25">
      <c r="A11" s="2" t="s">
        <v>6</v>
      </c>
      <c r="B11" s="6" t="s">
        <v>43</v>
      </c>
    </row>
    <row r="12" spans="1:34" ht="13.2" x14ac:dyDescent="0.25">
      <c r="A12" s="2" t="s">
        <v>6</v>
      </c>
      <c r="B12" s="6" t="s">
        <v>44</v>
      </c>
    </row>
    <row r="13" spans="1:34" ht="13.2" x14ac:dyDescent="0.25">
      <c r="A13" s="2" t="s">
        <v>6</v>
      </c>
      <c r="B13" s="6" t="s">
        <v>45</v>
      </c>
    </row>
    <row r="14" spans="1:34" ht="13.2" x14ac:dyDescent="0.25">
      <c r="A14" s="2" t="s">
        <v>6</v>
      </c>
      <c r="B14" s="6" t="s">
        <v>46</v>
      </c>
    </row>
    <row r="15" spans="1:34" ht="20.399999999999999" x14ac:dyDescent="0.25">
      <c r="A15" s="2" t="s">
        <v>6</v>
      </c>
      <c r="B15" s="6" t="s">
        <v>47</v>
      </c>
    </row>
    <row r="16" spans="1:34" ht="13.2" x14ac:dyDescent="0.25">
      <c r="A16" s="2" t="s">
        <v>21</v>
      </c>
      <c r="B16" s="1" t="s">
        <v>32</v>
      </c>
    </row>
    <row r="17" spans="1:2" ht="13.2" x14ac:dyDescent="0.25">
      <c r="A17" s="2" t="s">
        <v>7</v>
      </c>
      <c r="B17" s="6" t="s">
        <v>48</v>
      </c>
    </row>
    <row r="18" spans="1:2" ht="13.2" x14ac:dyDescent="0.25">
      <c r="A18" s="3" t="s">
        <v>8</v>
      </c>
      <c r="B18" s="6" t="s">
        <v>49</v>
      </c>
    </row>
    <row r="19" spans="1:2" ht="13.2" x14ac:dyDescent="0.25">
      <c r="A19" s="3" t="s">
        <v>8</v>
      </c>
      <c r="B19" s="6" t="s">
        <v>50</v>
      </c>
    </row>
    <row r="20" spans="1:2" ht="13.2" x14ac:dyDescent="0.25">
      <c r="A20" s="3" t="s">
        <v>8</v>
      </c>
      <c r="B20" s="6" t="s">
        <v>51</v>
      </c>
    </row>
    <row r="21" spans="1:2" ht="20.399999999999999" x14ac:dyDescent="0.25">
      <c r="A21" s="3" t="s">
        <v>8</v>
      </c>
      <c r="B21" s="6" t="s">
        <v>52</v>
      </c>
    </row>
    <row r="22" spans="1:2" ht="13.2" x14ac:dyDescent="0.25">
      <c r="A22" s="2" t="s">
        <v>8</v>
      </c>
      <c r="B22" s="6" t="s">
        <v>53</v>
      </c>
    </row>
    <row r="23" spans="1:2" ht="20.399999999999999" x14ac:dyDescent="0.25">
      <c r="A23" s="2" t="s">
        <v>9</v>
      </c>
      <c r="B23" s="6" t="s">
        <v>54</v>
      </c>
    </row>
    <row r="24" spans="1:2" ht="20.399999999999999" x14ac:dyDescent="0.25">
      <c r="A24" s="2" t="s">
        <v>9</v>
      </c>
      <c r="B24" s="6" t="s">
        <v>55</v>
      </c>
    </row>
    <row r="25" spans="1:2" ht="13.2" x14ac:dyDescent="0.25">
      <c r="A25" s="2" t="s">
        <v>9</v>
      </c>
      <c r="B25" s="6" t="s">
        <v>56</v>
      </c>
    </row>
    <row r="26" spans="1:2" ht="20.399999999999999" x14ac:dyDescent="0.25">
      <c r="A26" s="2" t="s">
        <v>10</v>
      </c>
      <c r="B26" s="6" t="s">
        <v>57</v>
      </c>
    </row>
    <row r="27" spans="1:2" ht="13.2" x14ac:dyDescent="0.25">
      <c r="A27" s="2" t="s">
        <v>10</v>
      </c>
      <c r="B27" s="6" t="s">
        <v>58</v>
      </c>
    </row>
    <row r="28" spans="1:2" ht="20.399999999999999" x14ac:dyDescent="0.25">
      <c r="A28" s="2" t="s">
        <v>10</v>
      </c>
      <c r="B28" s="6" t="s">
        <v>59</v>
      </c>
    </row>
    <row r="29" spans="1:2" ht="13.2" x14ac:dyDescent="0.25">
      <c r="A29" s="2" t="s">
        <v>11</v>
      </c>
      <c r="B29" s="6" t="s">
        <v>60</v>
      </c>
    </row>
    <row r="30" spans="1:2" ht="13.2" x14ac:dyDescent="0.25">
      <c r="A30" s="2" t="s">
        <v>23</v>
      </c>
      <c r="B30" s="1" t="s">
        <v>32</v>
      </c>
    </row>
    <row r="31" spans="1:2" ht="20.399999999999999" x14ac:dyDescent="0.25">
      <c r="A31" s="2" t="s">
        <v>12</v>
      </c>
      <c r="B31" s="6" t="s">
        <v>61</v>
      </c>
    </row>
    <row r="32" spans="1:2" ht="20.399999999999999" x14ac:dyDescent="0.25">
      <c r="A32" s="2" t="s">
        <v>13</v>
      </c>
      <c r="B32" s="6" t="s">
        <v>62</v>
      </c>
    </row>
    <row r="33" spans="1:2" ht="13.2" x14ac:dyDescent="0.25">
      <c r="A33" s="2" t="s">
        <v>24</v>
      </c>
      <c r="B33" s="1" t="s">
        <v>32</v>
      </c>
    </row>
    <row r="34" spans="1:2" ht="20.399999999999999" x14ac:dyDescent="0.25">
      <c r="A34" s="2" t="s">
        <v>14</v>
      </c>
      <c r="B34" s="6" t="s">
        <v>63</v>
      </c>
    </row>
    <row r="35" spans="1:2" ht="13.2" x14ac:dyDescent="0.25">
      <c r="A35" s="2" t="s">
        <v>25</v>
      </c>
      <c r="B35" s="1" t="s">
        <v>32</v>
      </c>
    </row>
    <row r="36" spans="1:2" ht="20.399999999999999" x14ac:dyDescent="0.25">
      <c r="A36" s="2" t="s">
        <v>15</v>
      </c>
      <c r="B36" s="6" t="s">
        <v>64</v>
      </c>
    </row>
    <row r="37" spans="1:2" ht="13.2" x14ac:dyDescent="0.25">
      <c r="A37" s="2" t="s">
        <v>26</v>
      </c>
      <c r="B37" s="1" t="s">
        <v>32</v>
      </c>
    </row>
    <row r="38" spans="1:2" ht="13.2" x14ac:dyDescent="0.25">
      <c r="A38" s="2" t="s">
        <v>16</v>
      </c>
      <c r="B38" s="6" t="s">
        <v>65</v>
      </c>
    </row>
    <row r="39" spans="1:2" ht="13.2" x14ac:dyDescent="0.25">
      <c r="A39" s="2" t="s">
        <v>16</v>
      </c>
      <c r="B39" s="6" t="s">
        <v>66</v>
      </c>
    </row>
    <row r="40" spans="1:2" ht="13.2" x14ac:dyDescent="0.25">
      <c r="A40" s="2" t="s">
        <v>17</v>
      </c>
      <c r="B40" s="6" t="s">
        <v>67</v>
      </c>
    </row>
    <row r="41" spans="1:2" ht="13.2" x14ac:dyDescent="0.25">
      <c r="A41" s="2" t="s">
        <v>17</v>
      </c>
      <c r="B41" s="6" t="s">
        <v>68</v>
      </c>
    </row>
    <row r="42" spans="1:2" ht="13.2" x14ac:dyDescent="0.25">
      <c r="A42" s="2" t="s">
        <v>17</v>
      </c>
      <c r="B42" s="6" t="s">
        <v>69</v>
      </c>
    </row>
    <row r="43" spans="1:2" ht="13.2" x14ac:dyDescent="0.25">
      <c r="A43" s="2" t="s">
        <v>17</v>
      </c>
      <c r="B43" s="6" t="s">
        <v>70</v>
      </c>
    </row>
    <row r="44" spans="1:2" ht="20.399999999999999" x14ac:dyDescent="0.25">
      <c r="A44" s="2" t="s">
        <v>17</v>
      </c>
      <c r="B44" s="6" t="s">
        <v>71</v>
      </c>
    </row>
    <row r="45" spans="1:2" ht="13.2" x14ac:dyDescent="0.25">
      <c r="A45" s="2" t="s">
        <v>17</v>
      </c>
      <c r="B45" s="6" t="s">
        <v>72</v>
      </c>
    </row>
    <row r="46" spans="1:2" ht="51" x14ac:dyDescent="0.25">
      <c r="A46" s="2" t="s">
        <v>17</v>
      </c>
      <c r="B46" s="6" t="s">
        <v>73</v>
      </c>
    </row>
    <row r="47" spans="1:2" ht="40.799999999999997" x14ac:dyDescent="0.25">
      <c r="A47" s="2" t="s">
        <v>17</v>
      </c>
      <c r="B47" s="6" t="s">
        <v>74</v>
      </c>
    </row>
    <row r="48" spans="1:2" ht="13.2" x14ac:dyDescent="0.25">
      <c r="A48" s="2" t="s">
        <v>17</v>
      </c>
      <c r="B48" s="6" t="s">
        <v>75</v>
      </c>
    </row>
    <row r="49" spans="1:2" ht="13.2" x14ac:dyDescent="0.25">
      <c r="A49" s="2" t="s">
        <v>18</v>
      </c>
      <c r="B49" s="6" t="s">
        <v>76</v>
      </c>
    </row>
    <row r="50" spans="1:2" ht="13.2" x14ac:dyDescent="0.25">
      <c r="A50" s="2" t="s">
        <v>22</v>
      </c>
      <c r="B50" s="1" t="s">
        <v>32</v>
      </c>
    </row>
    <row r="51" spans="1:2" ht="13.2" x14ac:dyDescent="0.25">
      <c r="A51" s="2" t="s">
        <v>27</v>
      </c>
      <c r="B51" s="1" t="s">
        <v>32</v>
      </c>
    </row>
    <row r="52" spans="1:2" ht="13.2" x14ac:dyDescent="0.25">
      <c r="A52" s="2" t="s">
        <v>28</v>
      </c>
      <c r="B52" s="1" t="s">
        <v>32</v>
      </c>
    </row>
    <row r="53" spans="1:2" ht="13.2" x14ac:dyDescent="0.25">
      <c r="A53" s="2" t="s">
        <v>29</v>
      </c>
      <c r="B53" s="1" t="s">
        <v>32</v>
      </c>
    </row>
    <row r="54" spans="1:2" ht="20.399999999999999" x14ac:dyDescent="0.25">
      <c r="A54" s="2" t="s">
        <v>19</v>
      </c>
      <c r="B54" s="6" t="s">
        <v>77</v>
      </c>
    </row>
    <row r="55" spans="1:2" ht="13.2" x14ac:dyDescent="0.25">
      <c r="A55" s="2" t="s">
        <v>30</v>
      </c>
      <c r="B55" s="1" t="s">
        <v>32</v>
      </c>
    </row>
    <row r="56" spans="1:2" ht="13.2" x14ac:dyDescent="0.25">
      <c r="A56" s="2" t="s">
        <v>31</v>
      </c>
      <c r="B56" s="1" t="s">
        <v>32</v>
      </c>
    </row>
    <row r="57" spans="1:2" ht="20.399999999999999" x14ac:dyDescent="0.25">
      <c r="A57" s="2" t="s">
        <v>20</v>
      </c>
      <c r="B57" s="6" t="s">
        <v>78</v>
      </c>
    </row>
    <row r="58" spans="1:2" x14ac:dyDescent="0.25">
      <c r="A58" s="12"/>
    </row>
    <row r="59" spans="1:2" ht="13.2" x14ac:dyDescent="0.25">
      <c r="A59"/>
      <c r="B59"/>
    </row>
    <row r="60" spans="1:2" ht="29.25" customHeight="1" x14ac:dyDescent="0.25">
      <c r="A60"/>
      <c r="B60"/>
    </row>
    <row r="61" spans="1:2" ht="13.2" x14ac:dyDescent="0.25">
      <c r="A61"/>
      <c r="B61"/>
    </row>
    <row r="62" spans="1:2" ht="13.2" x14ac:dyDescent="0.25">
      <c r="A62"/>
      <c r="B62"/>
    </row>
  </sheetData>
  <phoneticPr fontId="1" type="noConversion"/>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0"/>
  <sheetViews>
    <sheetView workbookViewId="0">
      <selection activeCell="C1" sqref="C1:AH4"/>
    </sheetView>
  </sheetViews>
  <sheetFormatPr defaultColWidth="11.44140625" defaultRowHeight="13.2" x14ac:dyDescent="0.25"/>
  <cols>
    <col min="1" max="1" width="8.6640625" style="5" customWidth="1"/>
    <col min="2" max="2" width="82" style="9" customWidth="1"/>
  </cols>
  <sheetData>
    <row r="1" spans="1:34" ht="27.75" customHeight="1" x14ac:dyDescent="0.25">
      <c r="A1" s="4" t="s">
        <v>0</v>
      </c>
      <c r="B1" s="4" t="s">
        <v>125</v>
      </c>
      <c r="D1" t="s">
        <v>1</v>
      </c>
      <c r="E1" t="s">
        <v>2</v>
      </c>
      <c r="F1" t="s">
        <v>3</v>
      </c>
      <c r="G1" t="s">
        <v>4</v>
      </c>
      <c r="H1" t="s">
        <v>5</v>
      </c>
      <c r="I1" t="s">
        <v>6</v>
      </c>
      <c r="J1" t="s">
        <v>21</v>
      </c>
      <c r="K1" t="s">
        <v>7</v>
      </c>
      <c r="L1" t="s">
        <v>8</v>
      </c>
      <c r="M1" t="s">
        <v>9</v>
      </c>
      <c r="N1" t="s">
        <v>10</v>
      </c>
      <c r="O1" t="s">
        <v>11</v>
      </c>
      <c r="P1" t="s">
        <v>23</v>
      </c>
      <c r="Q1" t="s">
        <v>12</v>
      </c>
      <c r="R1" t="s">
        <v>13</v>
      </c>
      <c r="S1" t="s">
        <v>24</v>
      </c>
      <c r="T1" t="s">
        <v>14</v>
      </c>
      <c r="U1" t="s">
        <v>25</v>
      </c>
      <c r="V1" t="s">
        <v>15</v>
      </c>
      <c r="W1" t="s">
        <v>26</v>
      </c>
      <c r="X1" t="s">
        <v>126</v>
      </c>
      <c r="Y1" t="s">
        <v>17</v>
      </c>
      <c r="Z1" t="s">
        <v>18</v>
      </c>
      <c r="AA1" t="s">
        <v>22</v>
      </c>
      <c r="AB1" t="s">
        <v>27</v>
      </c>
      <c r="AC1" t="s">
        <v>28</v>
      </c>
      <c r="AD1" t="s">
        <v>29</v>
      </c>
      <c r="AE1" t="s">
        <v>19</v>
      </c>
      <c r="AF1" t="s">
        <v>30</v>
      </c>
      <c r="AG1" t="s">
        <v>31</v>
      </c>
      <c r="AH1" t="s">
        <v>127</v>
      </c>
    </row>
    <row r="2" spans="1:34" x14ac:dyDescent="0.25">
      <c r="A2" s="2" t="s">
        <v>1</v>
      </c>
      <c r="B2" s="6" t="s">
        <v>79</v>
      </c>
      <c r="C2">
        <f>SUM(D2:AH2)</f>
        <v>51</v>
      </c>
      <c r="D2">
        <v>5</v>
      </c>
      <c r="E2">
        <v>1</v>
      </c>
      <c r="F2">
        <v>1</v>
      </c>
      <c r="G2">
        <v>3</v>
      </c>
      <c r="H2">
        <v>5</v>
      </c>
      <c r="I2">
        <v>3</v>
      </c>
      <c r="J2">
        <v>0</v>
      </c>
      <c r="K2">
        <v>0</v>
      </c>
      <c r="L2">
        <v>1</v>
      </c>
      <c r="M2">
        <v>4</v>
      </c>
      <c r="N2">
        <v>8</v>
      </c>
      <c r="O2">
        <v>2</v>
      </c>
      <c r="P2">
        <v>0</v>
      </c>
      <c r="Q2">
        <v>0</v>
      </c>
      <c r="R2">
        <v>0</v>
      </c>
      <c r="S2">
        <v>0</v>
      </c>
      <c r="T2">
        <v>0</v>
      </c>
      <c r="U2">
        <v>0</v>
      </c>
      <c r="V2">
        <v>0</v>
      </c>
      <c r="W2">
        <v>0</v>
      </c>
      <c r="X2">
        <v>2</v>
      </c>
      <c r="Y2">
        <v>7</v>
      </c>
      <c r="Z2">
        <v>2</v>
      </c>
      <c r="AA2">
        <v>1</v>
      </c>
      <c r="AB2">
        <v>1</v>
      </c>
      <c r="AC2">
        <v>1</v>
      </c>
      <c r="AD2">
        <v>0</v>
      </c>
      <c r="AE2">
        <v>3</v>
      </c>
      <c r="AF2">
        <v>0</v>
      </c>
      <c r="AG2">
        <v>0</v>
      </c>
      <c r="AH2">
        <v>1</v>
      </c>
    </row>
    <row r="3" spans="1:34" x14ac:dyDescent="0.25">
      <c r="A3" s="2" t="s">
        <v>1</v>
      </c>
      <c r="B3" s="6" t="s">
        <v>80</v>
      </c>
      <c r="D3" t="s">
        <v>1</v>
      </c>
      <c r="E3" t="s">
        <v>2</v>
      </c>
      <c r="F3" t="s">
        <v>3</v>
      </c>
      <c r="G3" t="s">
        <v>4</v>
      </c>
      <c r="H3" t="s">
        <v>5</v>
      </c>
      <c r="I3" t="s">
        <v>6</v>
      </c>
      <c r="J3" t="s">
        <v>21</v>
      </c>
      <c r="K3" t="s">
        <v>7</v>
      </c>
      <c r="L3" t="s">
        <v>8</v>
      </c>
      <c r="M3" t="s">
        <v>9</v>
      </c>
      <c r="N3" t="s">
        <v>10</v>
      </c>
      <c r="O3" t="s">
        <v>11</v>
      </c>
      <c r="P3" t="s">
        <v>23</v>
      </c>
      <c r="Q3" t="s">
        <v>12</v>
      </c>
      <c r="R3" t="s">
        <v>13</v>
      </c>
      <c r="S3" t="s">
        <v>24</v>
      </c>
      <c r="T3" t="s">
        <v>14</v>
      </c>
      <c r="U3" t="s">
        <v>25</v>
      </c>
      <c r="V3" t="s">
        <v>15</v>
      </c>
      <c r="W3" t="s">
        <v>26</v>
      </c>
      <c r="X3" t="s">
        <v>126</v>
      </c>
      <c r="Y3" t="s">
        <v>17</v>
      </c>
      <c r="Z3" t="s">
        <v>18</v>
      </c>
      <c r="AA3" t="s">
        <v>22</v>
      </c>
      <c r="AB3" t="s">
        <v>27</v>
      </c>
      <c r="AC3" t="s">
        <v>28</v>
      </c>
      <c r="AD3" t="s">
        <v>29</v>
      </c>
      <c r="AE3" t="s">
        <v>19</v>
      </c>
      <c r="AF3" t="s">
        <v>30</v>
      </c>
      <c r="AG3" t="s">
        <v>31</v>
      </c>
      <c r="AH3" t="s">
        <v>127</v>
      </c>
    </row>
    <row r="4" spans="1:34" x14ac:dyDescent="0.25">
      <c r="A4" s="2" t="s">
        <v>1</v>
      </c>
      <c r="B4" s="6" t="s">
        <v>81</v>
      </c>
      <c r="D4" s="14">
        <f t="shared" ref="D4:AH4" si="0">D2*100/$C$2</f>
        <v>9.8039215686274517</v>
      </c>
      <c r="E4" s="14">
        <f t="shared" si="0"/>
        <v>1.9607843137254901</v>
      </c>
      <c r="F4" s="14">
        <f t="shared" si="0"/>
        <v>1.9607843137254901</v>
      </c>
      <c r="G4" s="14">
        <f t="shared" si="0"/>
        <v>5.882352941176471</v>
      </c>
      <c r="H4" s="14">
        <f t="shared" si="0"/>
        <v>9.8039215686274517</v>
      </c>
      <c r="I4" s="14">
        <f t="shared" si="0"/>
        <v>5.882352941176471</v>
      </c>
      <c r="J4" s="14">
        <f t="shared" si="0"/>
        <v>0</v>
      </c>
      <c r="K4" s="14">
        <f t="shared" si="0"/>
        <v>0</v>
      </c>
      <c r="L4" s="14">
        <f t="shared" si="0"/>
        <v>1.9607843137254901</v>
      </c>
      <c r="M4" s="14">
        <f t="shared" si="0"/>
        <v>7.8431372549019605</v>
      </c>
      <c r="N4" s="14">
        <f t="shared" si="0"/>
        <v>15.686274509803921</v>
      </c>
      <c r="O4" s="14">
        <f t="shared" si="0"/>
        <v>3.9215686274509802</v>
      </c>
      <c r="P4" s="14">
        <f t="shared" si="0"/>
        <v>0</v>
      </c>
      <c r="Q4" s="14">
        <f t="shared" si="0"/>
        <v>0</v>
      </c>
      <c r="R4" s="14">
        <f t="shared" si="0"/>
        <v>0</v>
      </c>
      <c r="S4" s="14">
        <f t="shared" si="0"/>
        <v>0</v>
      </c>
      <c r="T4" s="14">
        <f t="shared" si="0"/>
        <v>0</v>
      </c>
      <c r="U4" s="14">
        <f t="shared" si="0"/>
        <v>0</v>
      </c>
      <c r="V4" s="14">
        <f t="shared" si="0"/>
        <v>0</v>
      </c>
      <c r="W4" s="14">
        <f t="shared" si="0"/>
        <v>0</v>
      </c>
      <c r="X4" s="14">
        <f t="shared" si="0"/>
        <v>3.9215686274509802</v>
      </c>
      <c r="Y4" s="14">
        <f t="shared" si="0"/>
        <v>13.725490196078431</v>
      </c>
      <c r="Z4" s="14">
        <f t="shared" si="0"/>
        <v>3.9215686274509802</v>
      </c>
      <c r="AA4" s="14">
        <f t="shared" si="0"/>
        <v>1.9607843137254901</v>
      </c>
      <c r="AB4" s="14">
        <f t="shared" si="0"/>
        <v>1.9607843137254901</v>
      </c>
      <c r="AC4" s="14">
        <f t="shared" si="0"/>
        <v>1.9607843137254901</v>
      </c>
      <c r="AD4" s="14">
        <f t="shared" si="0"/>
        <v>0</v>
      </c>
      <c r="AE4" s="14">
        <f t="shared" si="0"/>
        <v>5.882352941176471</v>
      </c>
      <c r="AF4" s="14">
        <f t="shared" si="0"/>
        <v>0</v>
      </c>
      <c r="AG4" s="14">
        <f t="shared" si="0"/>
        <v>0</v>
      </c>
      <c r="AH4" s="14">
        <f t="shared" si="0"/>
        <v>1.9607843137254901</v>
      </c>
    </row>
    <row r="5" spans="1:34" x14ac:dyDescent="0.25">
      <c r="A5" s="2" t="s">
        <v>1</v>
      </c>
      <c r="B5" s="6" t="s">
        <v>82</v>
      </c>
    </row>
    <row r="6" spans="1:34" x14ac:dyDescent="0.25">
      <c r="A6" s="2" t="s">
        <v>1</v>
      </c>
      <c r="B6" s="6" t="s">
        <v>83</v>
      </c>
    </row>
    <row r="7" spans="1:34" x14ac:dyDescent="0.25">
      <c r="A7" s="2" t="s">
        <v>2</v>
      </c>
      <c r="B7" s="6" t="s">
        <v>84</v>
      </c>
    </row>
    <row r="8" spans="1:34" x14ac:dyDescent="0.25">
      <c r="A8" s="2" t="s">
        <v>3</v>
      </c>
      <c r="B8" s="6" t="s">
        <v>85</v>
      </c>
    </row>
    <row r="9" spans="1:34" x14ac:dyDescent="0.25">
      <c r="A9" s="2" t="s">
        <v>4</v>
      </c>
      <c r="B9" s="6" t="s">
        <v>86</v>
      </c>
    </row>
    <row r="10" spans="1:34" x14ac:dyDescent="0.25">
      <c r="A10" s="2" t="s">
        <v>4</v>
      </c>
      <c r="B10" s="6" t="s">
        <v>87</v>
      </c>
    </row>
    <row r="11" spans="1:34" x14ac:dyDescent="0.25">
      <c r="A11" s="2" t="s">
        <v>4</v>
      </c>
      <c r="B11" s="6" t="s">
        <v>88</v>
      </c>
    </row>
    <row r="12" spans="1:34" x14ac:dyDescent="0.25">
      <c r="A12" s="2" t="s">
        <v>5</v>
      </c>
      <c r="B12" s="6" t="s">
        <v>89</v>
      </c>
    </row>
    <row r="13" spans="1:34" x14ac:dyDescent="0.25">
      <c r="A13" s="2" t="s">
        <v>5</v>
      </c>
      <c r="B13" s="6" t="s">
        <v>90</v>
      </c>
    </row>
    <row r="14" spans="1:34" x14ac:dyDescent="0.25">
      <c r="A14" s="2" t="s">
        <v>5</v>
      </c>
      <c r="B14" s="6" t="s">
        <v>91</v>
      </c>
    </row>
    <row r="15" spans="1:34" x14ac:dyDescent="0.25">
      <c r="A15" s="2" t="s">
        <v>5</v>
      </c>
      <c r="B15" s="6" t="s">
        <v>92</v>
      </c>
    </row>
    <row r="16" spans="1:34" x14ac:dyDescent="0.25">
      <c r="A16" s="2" t="s">
        <v>5</v>
      </c>
      <c r="B16" s="6" t="s">
        <v>93</v>
      </c>
    </row>
    <row r="17" spans="1:2" x14ac:dyDescent="0.25">
      <c r="A17" s="2" t="s">
        <v>6</v>
      </c>
      <c r="B17" s="6" t="s">
        <v>94</v>
      </c>
    </row>
    <row r="18" spans="1:2" x14ac:dyDescent="0.25">
      <c r="A18" s="2" t="s">
        <v>6</v>
      </c>
      <c r="B18" s="6" t="s">
        <v>95</v>
      </c>
    </row>
    <row r="19" spans="1:2" x14ac:dyDescent="0.25">
      <c r="A19" s="2" t="s">
        <v>6</v>
      </c>
      <c r="B19" s="6" t="s">
        <v>96</v>
      </c>
    </row>
    <row r="20" spans="1:2" x14ac:dyDescent="0.25">
      <c r="A20" s="2" t="s">
        <v>21</v>
      </c>
      <c r="B20" s="1" t="s">
        <v>32</v>
      </c>
    </row>
    <row r="21" spans="1:2" x14ac:dyDescent="0.25">
      <c r="A21" s="2" t="s">
        <v>7</v>
      </c>
      <c r="B21" s="1" t="s">
        <v>32</v>
      </c>
    </row>
    <row r="22" spans="1:2" x14ac:dyDescent="0.25">
      <c r="A22" s="7" t="s">
        <v>8</v>
      </c>
      <c r="B22" s="6" t="s">
        <v>97</v>
      </c>
    </row>
    <row r="23" spans="1:2" x14ac:dyDescent="0.25">
      <c r="A23" s="2" t="s">
        <v>9</v>
      </c>
      <c r="B23" s="6" t="s">
        <v>98</v>
      </c>
    </row>
    <row r="24" spans="1:2" x14ac:dyDescent="0.25">
      <c r="A24" s="2" t="s">
        <v>9</v>
      </c>
      <c r="B24" s="6" t="s">
        <v>99</v>
      </c>
    </row>
    <row r="25" spans="1:2" x14ac:dyDescent="0.25">
      <c r="A25" s="2" t="s">
        <v>9</v>
      </c>
      <c r="B25" s="6" t="s">
        <v>100</v>
      </c>
    </row>
    <row r="26" spans="1:2" x14ac:dyDescent="0.25">
      <c r="A26" s="2" t="s">
        <v>9</v>
      </c>
      <c r="B26" s="6" t="s">
        <v>101</v>
      </c>
    </row>
    <row r="27" spans="1:2" x14ac:dyDescent="0.25">
      <c r="A27" s="2" t="s">
        <v>10</v>
      </c>
      <c r="B27" s="6" t="s">
        <v>102</v>
      </c>
    </row>
    <row r="28" spans="1:2" x14ac:dyDescent="0.25">
      <c r="A28" s="2" t="s">
        <v>10</v>
      </c>
      <c r="B28" s="6" t="s">
        <v>103</v>
      </c>
    </row>
    <row r="29" spans="1:2" x14ac:dyDescent="0.25">
      <c r="A29" s="2" t="s">
        <v>10</v>
      </c>
      <c r="B29" s="6" t="s">
        <v>104</v>
      </c>
    </row>
    <row r="30" spans="1:2" x14ac:dyDescent="0.25">
      <c r="A30" s="2" t="s">
        <v>10</v>
      </c>
      <c r="B30" s="6" t="s">
        <v>105</v>
      </c>
    </row>
    <row r="31" spans="1:2" x14ac:dyDescent="0.25">
      <c r="A31" s="2" t="s">
        <v>10</v>
      </c>
      <c r="B31" s="6" t="s">
        <v>106</v>
      </c>
    </row>
    <row r="32" spans="1:2" x14ac:dyDescent="0.25">
      <c r="A32" s="2" t="s">
        <v>10</v>
      </c>
      <c r="B32" s="6" t="s">
        <v>107</v>
      </c>
    </row>
    <row r="33" spans="1:2" x14ac:dyDescent="0.25">
      <c r="A33" s="2" t="s">
        <v>10</v>
      </c>
      <c r="B33" s="6" t="s">
        <v>108</v>
      </c>
    </row>
    <row r="34" spans="1:2" x14ac:dyDescent="0.25">
      <c r="A34" s="2" t="s">
        <v>10</v>
      </c>
      <c r="B34" s="6" t="s">
        <v>109</v>
      </c>
    </row>
    <row r="35" spans="1:2" x14ac:dyDescent="0.25">
      <c r="A35" s="2" t="s">
        <v>11</v>
      </c>
      <c r="B35" s="6" t="s">
        <v>33</v>
      </c>
    </row>
    <row r="36" spans="1:2" x14ac:dyDescent="0.25">
      <c r="A36" s="2" t="s">
        <v>11</v>
      </c>
      <c r="B36" s="6" t="s">
        <v>110</v>
      </c>
    </row>
    <row r="37" spans="1:2" x14ac:dyDescent="0.25">
      <c r="A37" s="2" t="s">
        <v>23</v>
      </c>
      <c r="B37" s="1" t="s">
        <v>32</v>
      </c>
    </row>
    <row r="38" spans="1:2" x14ac:dyDescent="0.25">
      <c r="A38" s="2" t="s">
        <v>12</v>
      </c>
      <c r="B38" s="1" t="s">
        <v>32</v>
      </c>
    </row>
    <row r="39" spans="1:2" x14ac:dyDescent="0.25">
      <c r="A39" s="2" t="s">
        <v>13</v>
      </c>
      <c r="B39" s="1" t="s">
        <v>32</v>
      </c>
    </row>
    <row r="40" spans="1:2" x14ac:dyDescent="0.25">
      <c r="A40" s="2" t="s">
        <v>24</v>
      </c>
      <c r="B40" s="1" t="s">
        <v>32</v>
      </c>
    </row>
    <row r="41" spans="1:2" x14ac:dyDescent="0.25">
      <c r="A41" s="2" t="s">
        <v>14</v>
      </c>
      <c r="B41" s="1" t="s">
        <v>32</v>
      </c>
    </row>
    <row r="42" spans="1:2" x14ac:dyDescent="0.25">
      <c r="A42" s="2" t="s">
        <v>25</v>
      </c>
      <c r="B42" s="1" t="s">
        <v>32</v>
      </c>
    </row>
    <row r="43" spans="1:2" x14ac:dyDescent="0.25">
      <c r="A43" s="2" t="s">
        <v>15</v>
      </c>
      <c r="B43" s="1" t="s">
        <v>32</v>
      </c>
    </row>
    <row r="44" spans="1:2" x14ac:dyDescent="0.25">
      <c r="A44" s="2" t="s">
        <v>26</v>
      </c>
      <c r="B44" s="1" t="s">
        <v>32</v>
      </c>
    </row>
    <row r="45" spans="1:2" x14ac:dyDescent="0.25">
      <c r="A45" s="2" t="s">
        <v>16</v>
      </c>
      <c r="B45" s="6" t="s">
        <v>111</v>
      </c>
    </row>
    <row r="46" spans="1:2" x14ac:dyDescent="0.25">
      <c r="A46" s="2" t="s">
        <v>16</v>
      </c>
      <c r="B46" s="6" t="s">
        <v>112</v>
      </c>
    </row>
    <row r="47" spans="1:2" x14ac:dyDescent="0.25">
      <c r="A47" s="2" t="s">
        <v>17</v>
      </c>
      <c r="B47" s="6" t="s">
        <v>113</v>
      </c>
    </row>
    <row r="48" spans="1:2" x14ac:dyDescent="0.25">
      <c r="A48" s="2" t="s">
        <v>17</v>
      </c>
      <c r="B48" s="6" t="s">
        <v>114</v>
      </c>
    </row>
    <row r="49" spans="1:2" x14ac:dyDescent="0.25">
      <c r="A49" s="2" t="s">
        <v>17</v>
      </c>
      <c r="B49" s="6" t="s">
        <v>115</v>
      </c>
    </row>
    <row r="50" spans="1:2" ht="20.399999999999999" x14ac:dyDescent="0.25">
      <c r="A50" s="2" t="s">
        <v>17</v>
      </c>
      <c r="B50" s="6" t="s">
        <v>116</v>
      </c>
    </row>
    <row r="51" spans="1:2" x14ac:dyDescent="0.25">
      <c r="A51" s="2" t="s">
        <v>17</v>
      </c>
      <c r="B51" s="6" t="s">
        <v>117</v>
      </c>
    </row>
    <row r="52" spans="1:2" x14ac:dyDescent="0.25">
      <c r="A52" s="2" t="s">
        <v>17</v>
      </c>
      <c r="B52" s="6" t="s">
        <v>118</v>
      </c>
    </row>
    <row r="53" spans="1:2" x14ac:dyDescent="0.25">
      <c r="A53" s="2" t="s">
        <v>17</v>
      </c>
      <c r="B53" s="6" t="s">
        <v>119</v>
      </c>
    </row>
    <row r="54" spans="1:2" x14ac:dyDescent="0.25">
      <c r="A54" s="2" t="s">
        <v>18</v>
      </c>
      <c r="B54" s="6" t="s">
        <v>120</v>
      </c>
    </row>
    <row r="55" spans="1:2" x14ac:dyDescent="0.25">
      <c r="A55" s="2" t="s">
        <v>18</v>
      </c>
      <c r="B55" s="6" t="s">
        <v>121</v>
      </c>
    </row>
    <row r="56" spans="1:2" x14ac:dyDescent="0.25">
      <c r="A56" s="2" t="s">
        <v>22</v>
      </c>
      <c r="B56" s="1" t="s">
        <v>32</v>
      </c>
    </row>
    <row r="57" spans="1:2" x14ac:dyDescent="0.25">
      <c r="A57" s="2" t="s">
        <v>27</v>
      </c>
      <c r="B57" s="1" t="s">
        <v>32</v>
      </c>
    </row>
    <row r="58" spans="1:2" x14ac:dyDescent="0.25">
      <c r="A58" s="2" t="s">
        <v>28</v>
      </c>
      <c r="B58" s="1" t="s">
        <v>32</v>
      </c>
    </row>
    <row r="59" spans="1:2" x14ac:dyDescent="0.25">
      <c r="A59" s="2" t="s">
        <v>29</v>
      </c>
      <c r="B59" s="1" t="s">
        <v>32</v>
      </c>
    </row>
    <row r="60" spans="1:2" x14ac:dyDescent="0.25">
      <c r="A60" s="2" t="s">
        <v>19</v>
      </c>
      <c r="B60" s="6" t="s">
        <v>122</v>
      </c>
    </row>
    <row r="61" spans="1:2" ht="34.5" customHeight="1" x14ac:dyDescent="0.25">
      <c r="A61" s="2" t="s">
        <v>19</v>
      </c>
      <c r="B61" s="6" t="s">
        <v>123</v>
      </c>
    </row>
    <row r="62" spans="1:2" x14ac:dyDescent="0.25">
      <c r="A62" s="2" t="s">
        <v>19</v>
      </c>
      <c r="B62" s="6" t="s">
        <v>124</v>
      </c>
    </row>
    <row r="63" spans="1:2" x14ac:dyDescent="0.25">
      <c r="A63" s="2" t="s">
        <v>30</v>
      </c>
      <c r="B63" s="10" t="s">
        <v>32</v>
      </c>
    </row>
    <row r="64" spans="1:2" x14ac:dyDescent="0.25">
      <c r="A64" s="2" t="s">
        <v>31</v>
      </c>
      <c r="B64" s="10" t="s">
        <v>32</v>
      </c>
    </row>
    <row r="65" spans="1:2" x14ac:dyDescent="0.25">
      <c r="A65" s="2" t="s">
        <v>20</v>
      </c>
      <c r="B65" s="10" t="s">
        <v>32</v>
      </c>
    </row>
    <row r="66" spans="1:2" x14ac:dyDescent="0.25">
      <c r="A66"/>
      <c r="B66"/>
    </row>
    <row r="67" spans="1:2" x14ac:dyDescent="0.25">
      <c r="A67" s="8"/>
    </row>
    <row r="68" spans="1:2" x14ac:dyDescent="0.25">
      <c r="A68" s="8"/>
    </row>
    <row r="69" spans="1:2" x14ac:dyDescent="0.25">
      <c r="A69" s="8"/>
    </row>
    <row r="70" spans="1:2" x14ac:dyDescent="0.25">
      <c r="A70" s="8"/>
    </row>
  </sheetData>
  <phoneticPr fontId="1" type="noConversion"/>
  <pageMargins left="0.75" right="0.75" top="1" bottom="1"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2"/>
  <sheetViews>
    <sheetView topLeftCell="F1" zoomScale="80" zoomScaleNormal="80" workbookViewId="0">
      <selection activeCell="P14" sqref="P14"/>
    </sheetView>
  </sheetViews>
  <sheetFormatPr defaultColWidth="11.44140625" defaultRowHeight="11.4" x14ac:dyDescent="0.2"/>
  <cols>
    <col min="1" max="1" width="9" style="16" customWidth="1"/>
    <col min="2" max="2" width="53.21875" style="16" customWidth="1"/>
    <col min="3" max="3" width="11.44140625" style="16"/>
    <col min="4" max="5" width="18.77734375" style="16" customWidth="1"/>
    <col min="6" max="6" width="11.44140625" style="16"/>
    <col min="7" max="37" width="6.77734375" style="16" customWidth="1"/>
    <col min="38" max="16384" width="11.44140625" style="16"/>
  </cols>
  <sheetData>
    <row r="1" spans="1:37" ht="27.75" customHeight="1" x14ac:dyDescent="0.25">
      <c r="A1" s="15" t="s">
        <v>0</v>
      </c>
      <c r="B1" s="15" t="s">
        <v>128</v>
      </c>
      <c r="C1" s="15" t="s">
        <v>129</v>
      </c>
      <c r="D1" s="15" t="s">
        <v>130</v>
      </c>
      <c r="E1" s="40"/>
      <c r="F1" s="21"/>
      <c r="G1" s="21" t="s">
        <v>1</v>
      </c>
      <c r="H1" s="21" t="s">
        <v>2</v>
      </c>
      <c r="I1" s="21" t="s">
        <v>3</v>
      </c>
      <c r="J1" s="21" t="s">
        <v>4</v>
      </c>
      <c r="K1" s="21" t="s">
        <v>5</v>
      </c>
      <c r="L1" s="21" t="s">
        <v>6</v>
      </c>
      <c r="M1" s="21" t="s">
        <v>21</v>
      </c>
      <c r="N1" s="21" t="s">
        <v>7</v>
      </c>
      <c r="O1" s="21" t="s">
        <v>8</v>
      </c>
      <c r="P1" s="21" t="s">
        <v>9</v>
      </c>
      <c r="Q1" s="21" t="s">
        <v>10</v>
      </c>
      <c r="R1" s="21" t="s">
        <v>11</v>
      </c>
      <c r="S1" s="21" t="s">
        <v>23</v>
      </c>
      <c r="T1" s="21" t="s">
        <v>12</v>
      </c>
      <c r="U1" s="21" t="s">
        <v>13</v>
      </c>
      <c r="V1" s="21" t="s">
        <v>24</v>
      </c>
      <c r="W1" s="21" t="s">
        <v>14</v>
      </c>
      <c r="X1" s="21" t="s">
        <v>25</v>
      </c>
      <c r="Y1" s="21" t="s">
        <v>15</v>
      </c>
      <c r="Z1" s="21" t="s">
        <v>26</v>
      </c>
      <c r="AA1" s="21" t="s">
        <v>16</v>
      </c>
      <c r="AB1" s="21" t="s">
        <v>17</v>
      </c>
      <c r="AC1" s="21" t="s">
        <v>18</v>
      </c>
      <c r="AD1" s="21" t="s">
        <v>22</v>
      </c>
      <c r="AE1" s="21" t="s">
        <v>27</v>
      </c>
      <c r="AF1" s="21" t="s">
        <v>28</v>
      </c>
      <c r="AG1" s="21" t="s">
        <v>29</v>
      </c>
      <c r="AH1" s="21" t="s">
        <v>19</v>
      </c>
      <c r="AI1" s="21" t="s">
        <v>30</v>
      </c>
      <c r="AJ1" s="21" t="s">
        <v>31</v>
      </c>
      <c r="AK1" s="21" t="s">
        <v>20</v>
      </c>
    </row>
    <row r="2" spans="1:37" ht="22.8" x14ac:dyDescent="0.25">
      <c r="A2" s="17" t="s">
        <v>11</v>
      </c>
      <c r="B2" s="17" t="s">
        <v>131</v>
      </c>
      <c r="C2" s="17" t="s">
        <v>132</v>
      </c>
      <c r="D2" s="17">
        <v>86</v>
      </c>
      <c r="E2" s="45"/>
      <c r="F2" s="21">
        <f>SUM(G2:AK2)</f>
        <v>42</v>
      </c>
      <c r="G2" s="21">
        <v>1</v>
      </c>
      <c r="H2" s="21">
        <v>2</v>
      </c>
      <c r="I2" s="21">
        <v>1</v>
      </c>
      <c r="J2" s="21">
        <v>1</v>
      </c>
      <c r="K2" s="21">
        <v>4</v>
      </c>
      <c r="L2" s="21">
        <v>4</v>
      </c>
      <c r="M2" s="21">
        <v>0</v>
      </c>
      <c r="N2" s="21">
        <v>1</v>
      </c>
      <c r="O2" s="21">
        <v>4</v>
      </c>
      <c r="P2" s="21">
        <v>3</v>
      </c>
      <c r="Q2" s="21">
        <v>2</v>
      </c>
      <c r="R2" s="21">
        <v>1</v>
      </c>
      <c r="S2" s="21">
        <v>0</v>
      </c>
      <c r="T2" s="21">
        <v>1</v>
      </c>
      <c r="U2" s="21">
        <v>1</v>
      </c>
      <c r="V2" s="21">
        <v>0</v>
      </c>
      <c r="W2" s="21">
        <v>1</v>
      </c>
      <c r="X2" s="21">
        <v>0</v>
      </c>
      <c r="Y2" s="21">
        <v>1</v>
      </c>
      <c r="Z2" s="21">
        <v>0</v>
      </c>
      <c r="AA2" s="21">
        <v>2</v>
      </c>
      <c r="AB2" s="21">
        <v>9</v>
      </c>
      <c r="AC2" s="21">
        <v>1</v>
      </c>
      <c r="AD2" s="21">
        <v>0</v>
      </c>
      <c r="AE2" s="21">
        <v>0</v>
      </c>
      <c r="AF2" s="21">
        <v>0</v>
      </c>
      <c r="AG2" s="21">
        <v>0</v>
      </c>
      <c r="AH2" s="21">
        <v>1</v>
      </c>
      <c r="AI2" s="21">
        <v>0</v>
      </c>
      <c r="AJ2" s="21">
        <v>0</v>
      </c>
      <c r="AK2" s="21">
        <v>1</v>
      </c>
    </row>
    <row r="3" spans="1:37" ht="22.8" x14ac:dyDescent="0.25">
      <c r="A3" s="17" t="s">
        <v>133</v>
      </c>
      <c r="B3" s="17" t="s">
        <v>65</v>
      </c>
      <c r="C3" s="17" t="s">
        <v>132</v>
      </c>
      <c r="D3" s="17">
        <v>86</v>
      </c>
      <c r="E3" s="45"/>
      <c r="F3" s="21"/>
      <c r="G3" s="21" t="s">
        <v>1</v>
      </c>
      <c r="H3" s="21" t="s">
        <v>2</v>
      </c>
      <c r="I3" s="21" t="s">
        <v>3</v>
      </c>
      <c r="J3" s="21" t="s">
        <v>4</v>
      </c>
      <c r="K3" s="21" t="s">
        <v>5</v>
      </c>
      <c r="L3" s="21" t="s">
        <v>6</v>
      </c>
      <c r="M3" s="21" t="s">
        <v>21</v>
      </c>
      <c r="N3" s="21" t="s">
        <v>7</v>
      </c>
      <c r="O3" s="21" t="s">
        <v>8</v>
      </c>
      <c r="P3" s="21" t="s">
        <v>9</v>
      </c>
      <c r="Q3" s="21" t="s">
        <v>10</v>
      </c>
      <c r="R3" s="21" t="s">
        <v>11</v>
      </c>
      <c r="S3" s="21" t="s">
        <v>23</v>
      </c>
      <c r="T3" s="21" t="s">
        <v>12</v>
      </c>
      <c r="U3" s="21" t="s">
        <v>13</v>
      </c>
      <c r="V3" s="21" t="s">
        <v>24</v>
      </c>
      <c r="W3" s="21" t="s">
        <v>14</v>
      </c>
      <c r="X3" s="21" t="s">
        <v>25</v>
      </c>
      <c r="Y3" s="21" t="s">
        <v>15</v>
      </c>
      <c r="Z3" s="21" t="s">
        <v>26</v>
      </c>
      <c r="AA3" s="21" t="s">
        <v>126</v>
      </c>
      <c r="AB3" s="21" t="s">
        <v>17</v>
      </c>
      <c r="AC3" s="21" t="s">
        <v>18</v>
      </c>
      <c r="AD3" s="21" t="s">
        <v>22</v>
      </c>
      <c r="AE3" s="21" t="s">
        <v>27</v>
      </c>
      <c r="AF3" s="21" t="s">
        <v>28</v>
      </c>
      <c r="AG3" s="21" t="s">
        <v>29</v>
      </c>
      <c r="AH3" s="21" t="s">
        <v>19</v>
      </c>
      <c r="AI3" s="21" t="s">
        <v>30</v>
      </c>
      <c r="AJ3" s="21" t="s">
        <v>31</v>
      </c>
      <c r="AK3" s="21" t="s">
        <v>127</v>
      </c>
    </row>
    <row r="4" spans="1:37" ht="22.8" x14ac:dyDescent="0.25">
      <c r="A4" s="17" t="s">
        <v>133</v>
      </c>
      <c r="B4" s="17" t="s">
        <v>134</v>
      </c>
      <c r="C4" s="17" t="s">
        <v>132</v>
      </c>
      <c r="D4" s="17">
        <v>86</v>
      </c>
      <c r="E4" s="45"/>
      <c r="F4" s="26">
        <f>SUM(G4:AK4)</f>
        <v>1.0000000000000002</v>
      </c>
      <c r="G4" s="22">
        <f t="shared" ref="G4:AK4" si="0">G2/$F$2</f>
        <v>2.3809523809523808E-2</v>
      </c>
      <c r="H4" s="22">
        <f t="shared" si="0"/>
        <v>4.7619047619047616E-2</v>
      </c>
      <c r="I4" s="22">
        <f t="shared" si="0"/>
        <v>2.3809523809523808E-2</v>
      </c>
      <c r="J4" s="22">
        <f t="shared" si="0"/>
        <v>2.3809523809523808E-2</v>
      </c>
      <c r="K4" s="22">
        <f t="shared" si="0"/>
        <v>9.5238095238095233E-2</v>
      </c>
      <c r="L4" s="22">
        <f t="shared" si="0"/>
        <v>9.5238095238095233E-2</v>
      </c>
      <c r="M4" s="22">
        <f t="shared" si="0"/>
        <v>0</v>
      </c>
      <c r="N4" s="22">
        <f t="shared" si="0"/>
        <v>2.3809523809523808E-2</v>
      </c>
      <c r="O4" s="22">
        <f t="shared" si="0"/>
        <v>9.5238095238095233E-2</v>
      </c>
      <c r="P4" s="22">
        <f t="shared" si="0"/>
        <v>7.1428571428571425E-2</v>
      </c>
      <c r="Q4" s="22">
        <f t="shared" si="0"/>
        <v>4.7619047619047616E-2</v>
      </c>
      <c r="R4" s="22">
        <f t="shared" si="0"/>
        <v>2.3809523809523808E-2</v>
      </c>
      <c r="S4" s="22">
        <f t="shared" si="0"/>
        <v>0</v>
      </c>
      <c r="T4" s="22">
        <f t="shared" si="0"/>
        <v>2.3809523809523808E-2</v>
      </c>
      <c r="U4" s="22">
        <f t="shared" si="0"/>
        <v>2.3809523809523808E-2</v>
      </c>
      <c r="V4" s="22">
        <f t="shared" si="0"/>
        <v>0</v>
      </c>
      <c r="W4" s="22">
        <f t="shared" si="0"/>
        <v>2.3809523809523808E-2</v>
      </c>
      <c r="X4" s="22">
        <f t="shared" si="0"/>
        <v>0</v>
      </c>
      <c r="Y4" s="22">
        <f t="shared" si="0"/>
        <v>2.3809523809523808E-2</v>
      </c>
      <c r="Z4" s="22">
        <f t="shared" si="0"/>
        <v>0</v>
      </c>
      <c r="AA4" s="22">
        <f t="shared" si="0"/>
        <v>4.7619047619047616E-2</v>
      </c>
      <c r="AB4" s="22">
        <f t="shared" si="0"/>
        <v>0.21428571428571427</v>
      </c>
      <c r="AC4" s="22">
        <f t="shared" si="0"/>
        <v>2.3809523809523808E-2</v>
      </c>
      <c r="AD4" s="22">
        <f t="shared" si="0"/>
        <v>0</v>
      </c>
      <c r="AE4" s="22">
        <f t="shared" si="0"/>
        <v>0</v>
      </c>
      <c r="AF4" s="22">
        <f t="shared" si="0"/>
        <v>0</v>
      </c>
      <c r="AG4" s="22">
        <f t="shared" si="0"/>
        <v>0</v>
      </c>
      <c r="AH4" s="22">
        <f t="shared" si="0"/>
        <v>2.3809523809523808E-2</v>
      </c>
      <c r="AI4" s="22">
        <f t="shared" si="0"/>
        <v>0</v>
      </c>
      <c r="AJ4" s="22">
        <f t="shared" si="0"/>
        <v>0</v>
      </c>
      <c r="AK4" s="22">
        <f t="shared" si="0"/>
        <v>2.3809523809523808E-2</v>
      </c>
    </row>
    <row r="5" spans="1:37" ht="34.200000000000003" x14ac:dyDescent="0.25">
      <c r="A5" s="17" t="s">
        <v>12</v>
      </c>
      <c r="B5" s="17" t="s">
        <v>135</v>
      </c>
      <c r="C5" s="17" t="s">
        <v>132</v>
      </c>
      <c r="D5" s="17">
        <v>85</v>
      </c>
      <c r="E5" s="45"/>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row>
    <row r="6" spans="1:37" ht="34.200000000000003" x14ac:dyDescent="0.25">
      <c r="A6" s="17" t="s">
        <v>13</v>
      </c>
      <c r="B6" s="17" t="s">
        <v>136</v>
      </c>
      <c r="C6" s="17" t="s">
        <v>132</v>
      </c>
      <c r="D6" s="17">
        <v>86</v>
      </c>
      <c r="E6" s="45"/>
      <c r="F6" s="21"/>
      <c r="G6" s="23" t="s">
        <v>1</v>
      </c>
      <c r="H6" s="23" t="s">
        <v>2</v>
      </c>
      <c r="I6" s="23" t="s">
        <v>3</v>
      </c>
      <c r="J6" s="23" t="s">
        <v>4</v>
      </c>
      <c r="K6" s="23" t="s">
        <v>5</v>
      </c>
      <c r="L6" s="23" t="s">
        <v>6</v>
      </c>
      <c r="M6" s="23" t="s">
        <v>21</v>
      </c>
      <c r="N6" s="23" t="s">
        <v>7</v>
      </c>
      <c r="O6" s="23" t="s">
        <v>8</v>
      </c>
      <c r="P6" s="23" t="s">
        <v>9</v>
      </c>
      <c r="Q6" s="23" t="s">
        <v>10</v>
      </c>
      <c r="R6" s="31" t="s">
        <v>11</v>
      </c>
      <c r="S6" s="31" t="s">
        <v>23</v>
      </c>
      <c r="T6" s="31" t="s">
        <v>12</v>
      </c>
      <c r="U6" s="31" t="s">
        <v>13</v>
      </c>
      <c r="V6" s="31" t="s">
        <v>24</v>
      </c>
      <c r="W6" s="31" t="s">
        <v>14</v>
      </c>
      <c r="X6" s="31" t="s">
        <v>25</v>
      </c>
      <c r="Y6" s="31" t="s">
        <v>15</v>
      </c>
      <c r="Z6" s="31" t="s">
        <v>26</v>
      </c>
      <c r="AA6" s="31" t="s">
        <v>133</v>
      </c>
      <c r="AB6" s="32" t="s">
        <v>17</v>
      </c>
      <c r="AC6" s="32" t="s">
        <v>18</v>
      </c>
      <c r="AD6" s="32" t="s">
        <v>22</v>
      </c>
      <c r="AE6" s="32" t="s">
        <v>27</v>
      </c>
      <c r="AF6" s="32" t="s">
        <v>28</v>
      </c>
      <c r="AG6" s="33" t="s">
        <v>29</v>
      </c>
      <c r="AH6" s="33" t="s">
        <v>19</v>
      </c>
      <c r="AI6" s="33" t="s">
        <v>30</v>
      </c>
      <c r="AJ6" s="33" t="s">
        <v>31</v>
      </c>
      <c r="AK6" s="34" t="s">
        <v>159</v>
      </c>
    </row>
    <row r="7" spans="1:37" ht="34.200000000000003" x14ac:dyDescent="0.25">
      <c r="A7" s="17" t="s">
        <v>14</v>
      </c>
      <c r="B7" s="17" t="s">
        <v>137</v>
      </c>
      <c r="C7" s="17" t="s">
        <v>132</v>
      </c>
      <c r="D7" s="17">
        <v>86</v>
      </c>
      <c r="E7" s="17"/>
      <c r="F7" s="29" t="s">
        <v>174</v>
      </c>
      <c r="G7" s="24">
        <v>2.3809523809523808E-2</v>
      </c>
      <c r="H7" s="24">
        <v>4.7619047619047616E-2</v>
      </c>
      <c r="I7" s="24">
        <v>2.3809523809523808E-2</v>
      </c>
      <c r="J7" s="24">
        <v>2.3809523809523808E-2</v>
      </c>
      <c r="K7" s="24">
        <v>9.5238095238095233E-2</v>
      </c>
      <c r="L7" s="24">
        <v>9.5238095238095233E-2</v>
      </c>
      <c r="M7" s="24">
        <v>0</v>
      </c>
      <c r="N7" s="24">
        <v>2.3809523809523808E-2</v>
      </c>
      <c r="O7" s="24">
        <v>9.5238095238095233E-2</v>
      </c>
      <c r="P7" s="24">
        <v>7.1428571428571425E-2</v>
      </c>
      <c r="Q7" s="24">
        <v>4.7619047619047616E-2</v>
      </c>
      <c r="R7" s="27"/>
      <c r="S7" s="27"/>
      <c r="T7" s="27"/>
      <c r="U7" s="27"/>
      <c r="V7" s="27"/>
      <c r="W7" s="27"/>
      <c r="X7" s="27"/>
      <c r="Y7" s="27"/>
      <c r="Z7" s="27"/>
      <c r="AA7" s="27"/>
      <c r="AB7" s="24"/>
      <c r="AC7" s="24"/>
      <c r="AD7" s="24"/>
      <c r="AE7" s="24"/>
      <c r="AF7" s="24"/>
      <c r="AG7" s="24"/>
      <c r="AH7" s="24"/>
      <c r="AI7" s="24"/>
      <c r="AJ7" s="24"/>
      <c r="AK7" s="24"/>
    </row>
    <row r="8" spans="1:37" ht="22.8" x14ac:dyDescent="0.25">
      <c r="A8" s="17" t="s">
        <v>15</v>
      </c>
      <c r="B8" s="17" t="s">
        <v>138</v>
      </c>
      <c r="C8" s="17" t="s">
        <v>132</v>
      </c>
      <c r="D8" s="17">
        <v>86</v>
      </c>
      <c r="E8" s="17"/>
      <c r="F8" s="36" t="s">
        <v>173</v>
      </c>
      <c r="G8" s="24"/>
      <c r="H8" s="24"/>
      <c r="I8" s="24"/>
      <c r="J8" s="24"/>
      <c r="K8" s="24"/>
      <c r="L8" s="24"/>
      <c r="M8" s="24"/>
      <c r="N8" s="24"/>
      <c r="O8" s="24"/>
      <c r="P8" s="24"/>
      <c r="Q8" s="24"/>
      <c r="R8" s="24">
        <v>2.3809523809523808E-2</v>
      </c>
      <c r="S8" s="24">
        <v>0</v>
      </c>
      <c r="T8" s="24">
        <v>2.3809523809523808E-2</v>
      </c>
      <c r="U8" s="24">
        <v>2.3809523809523808E-2</v>
      </c>
      <c r="V8" s="24">
        <v>0</v>
      </c>
      <c r="W8" s="24">
        <v>2.3809523809523808E-2</v>
      </c>
      <c r="X8" s="24">
        <v>0</v>
      </c>
      <c r="Y8" s="24">
        <v>2.3809523809523808E-2</v>
      </c>
      <c r="Z8" s="24">
        <v>0</v>
      </c>
      <c r="AA8" s="24">
        <v>4.7619047619047616E-2</v>
      </c>
      <c r="AB8" s="24"/>
      <c r="AC8" s="24"/>
      <c r="AD8" s="24"/>
      <c r="AE8" s="24"/>
      <c r="AF8" s="24"/>
      <c r="AG8" s="24"/>
      <c r="AH8" s="24"/>
      <c r="AI8" s="24"/>
      <c r="AJ8" s="24"/>
      <c r="AK8" s="24"/>
    </row>
    <row r="9" spans="1:37" ht="34.200000000000003" x14ac:dyDescent="0.25">
      <c r="A9" s="18" t="s">
        <v>1</v>
      </c>
      <c r="B9" s="17" t="s">
        <v>139</v>
      </c>
      <c r="C9" s="17" t="s">
        <v>132</v>
      </c>
      <c r="D9" s="17">
        <v>85</v>
      </c>
      <c r="E9" s="17"/>
      <c r="F9" s="37" t="s">
        <v>176</v>
      </c>
      <c r="G9" s="24"/>
      <c r="H9" s="24"/>
      <c r="I9" s="24"/>
      <c r="J9" s="24"/>
      <c r="K9" s="24"/>
      <c r="L9" s="24"/>
      <c r="M9" s="24"/>
      <c r="N9" s="24"/>
      <c r="O9" s="24"/>
      <c r="P9" s="24"/>
      <c r="Q9" s="24"/>
      <c r="R9" s="24"/>
      <c r="S9" s="24"/>
      <c r="T9" s="24"/>
      <c r="U9" s="24"/>
      <c r="V9" s="24"/>
      <c r="W9" s="24"/>
      <c r="X9" s="24"/>
      <c r="Y9" s="24"/>
      <c r="Z9" s="24"/>
      <c r="AA9" s="24"/>
      <c r="AB9" s="24">
        <v>0.21428571428571427</v>
      </c>
      <c r="AC9" s="24">
        <v>2.3809523809523808E-2</v>
      </c>
      <c r="AD9" s="24">
        <v>0</v>
      </c>
      <c r="AE9" s="24">
        <v>0</v>
      </c>
      <c r="AF9" s="24">
        <v>0</v>
      </c>
      <c r="AG9" s="24"/>
      <c r="AH9" s="24"/>
      <c r="AI9" s="24"/>
      <c r="AJ9" s="24"/>
      <c r="AK9" s="24"/>
    </row>
    <row r="10" spans="1:37" ht="34.200000000000003" x14ac:dyDescent="0.25">
      <c r="A10" s="17" t="s">
        <v>9</v>
      </c>
      <c r="B10" s="17" t="s">
        <v>140</v>
      </c>
      <c r="C10" s="17" t="s">
        <v>132</v>
      </c>
      <c r="D10" s="17">
        <v>175</v>
      </c>
      <c r="E10" s="17"/>
      <c r="F10" s="35" t="s">
        <v>175</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v>0</v>
      </c>
      <c r="AH10" s="24">
        <v>2.3809523809523808E-2</v>
      </c>
      <c r="AI10" s="24">
        <v>0</v>
      </c>
      <c r="AJ10" s="24">
        <v>0</v>
      </c>
      <c r="AK10" s="24">
        <v>2.3809523809523808E-2</v>
      </c>
    </row>
    <row r="11" spans="1:37" ht="22.8" x14ac:dyDescent="0.25">
      <c r="A11" s="17" t="s">
        <v>9</v>
      </c>
      <c r="B11" s="17" t="s">
        <v>141</v>
      </c>
      <c r="C11" s="17" t="s">
        <v>132</v>
      </c>
      <c r="D11" s="17">
        <v>175</v>
      </c>
      <c r="E11" s="45"/>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K11" s="21"/>
    </row>
    <row r="12" spans="1:37" ht="22.8" x14ac:dyDescent="0.25">
      <c r="A12" s="17" t="s">
        <v>9</v>
      </c>
      <c r="B12" s="17" t="s">
        <v>142</v>
      </c>
      <c r="C12" s="17" t="s">
        <v>132</v>
      </c>
      <c r="D12" s="17">
        <v>85</v>
      </c>
      <c r="E12" s="45"/>
      <c r="F12" s="21"/>
    </row>
    <row r="13" spans="1:37" ht="34.200000000000003" x14ac:dyDescent="0.25">
      <c r="A13" s="17" t="s">
        <v>10</v>
      </c>
      <c r="B13" s="17" t="s">
        <v>143</v>
      </c>
      <c r="C13" s="17" t="s">
        <v>132</v>
      </c>
      <c r="D13" s="17">
        <v>86</v>
      </c>
      <c r="E13" s="45"/>
      <c r="F13" s="21"/>
      <c r="G13" t="s">
        <v>172</v>
      </c>
      <c r="H13"/>
      <c r="I13"/>
      <c r="J13"/>
      <c r="K13"/>
    </row>
    <row r="14" spans="1:37" ht="22.8" x14ac:dyDescent="0.25">
      <c r="A14" s="17" t="s">
        <v>10</v>
      </c>
      <c r="B14" s="17" t="s">
        <v>144</v>
      </c>
      <c r="C14" s="17" t="s">
        <v>132</v>
      </c>
      <c r="D14" s="17">
        <v>86</v>
      </c>
      <c r="E14" s="45"/>
      <c r="G14" s="28"/>
      <c r="H14" s="29" t="s">
        <v>174</v>
      </c>
      <c r="I14" s="36" t="s">
        <v>173</v>
      </c>
      <c r="J14" s="37" t="s">
        <v>176</v>
      </c>
      <c r="K14" s="35" t="s">
        <v>175</v>
      </c>
    </row>
    <row r="15" spans="1:37" ht="34.200000000000003" x14ac:dyDescent="0.25">
      <c r="A15" s="18" t="s">
        <v>2</v>
      </c>
      <c r="B15" s="17" t="s">
        <v>145</v>
      </c>
      <c r="C15" s="17" t="s">
        <v>132</v>
      </c>
      <c r="D15" s="17">
        <v>85</v>
      </c>
      <c r="E15" s="45"/>
      <c r="G15" s="30" t="s">
        <v>177</v>
      </c>
      <c r="H15" s="38">
        <f>SUM(G4:Q4)</f>
        <v>0.54761904761904767</v>
      </c>
      <c r="I15" s="38">
        <f>SUM(R4:AA4)</f>
        <v>0.16666666666666666</v>
      </c>
      <c r="J15" s="38">
        <f>SUM(AB4:AF4)</f>
        <v>0.23809523809523808</v>
      </c>
      <c r="K15" s="38">
        <f>SUM(AG4:AK4)</f>
        <v>4.7619047619047616E-2</v>
      </c>
      <c r="L15" s="39"/>
    </row>
    <row r="16" spans="1:37" ht="34.200000000000003" x14ac:dyDescent="0.2">
      <c r="A16" s="18" t="s">
        <v>2</v>
      </c>
      <c r="B16" s="17" t="s">
        <v>146</v>
      </c>
      <c r="C16" s="17" t="s">
        <v>132</v>
      </c>
      <c r="D16" s="17">
        <v>85</v>
      </c>
      <c r="E16" s="45"/>
    </row>
    <row r="17" spans="1:5" ht="22.8" x14ac:dyDescent="0.2">
      <c r="A17" s="18" t="s">
        <v>3</v>
      </c>
      <c r="B17" s="17" t="s">
        <v>147</v>
      </c>
      <c r="C17" s="17" t="s">
        <v>132</v>
      </c>
      <c r="D17" s="17">
        <v>84</v>
      </c>
      <c r="E17" s="45"/>
    </row>
    <row r="18" spans="1:5" ht="22.8" x14ac:dyDescent="0.2">
      <c r="A18" s="18" t="s">
        <v>4</v>
      </c>
      <c r="B18" s="17" t="s">
        <v>170</v>
      </c>
      <c r="C18" s="17" t="s">
        <v>132</v>
      </c>
      <c r="D18" s="17">
        <v>85</v>
      </c>
      <c r="E18" s="45"/>
    </row>
    <row r="19" spans="1:5" ht="34.200000000000003" x14ac:dyDescent="0.2">
      <c r="A19" s="17" t="s">
        <v>5</v>
      </c>
      <c r="B19" s="17" t="s">
        <v>148</v>
      </c>
      <c r="C19" s="17" t="s">
        <v>132</v>
      </c>
      <c r="D19" s="17">
        <v>85</v>
      </c>
      <c r="E19" s="45"/>
    </row>
    <row r="20" spans="1:5" ht="22.8" x14ac:dyDescent="0.2">
      <c r="A20" s="17" t="s">
        <v>5</v>
      </c>
      <c r="B20" s="17" t="s">
        <v>40</v>
      </c>
      <c r="C20" s="17" t="s">
        <v>132</v>
      </c>
      <c r="D20" s="17">
        <v>85</v>
      </c>
      <c r="E20" s="45"/>
    </row>
    <row r="21" spans="1:5" ht="22.8" x14ac:dyDescent="0.2">
      <c r="A21" s="17" t="s">
        <v>5</v>
      </c>
      <c r="B21" s="17" t="s">
        <v>149</v>
      </c>
      <c r="C21" s="17" t="s">
        <v>132</v>
      </c>
      <c r="D21" s="17">
        <v>85</v>
      </c>
      <c r="E21" s="45"/>
    </row>
    <row r="22" spans="1:5" ht="34.200000000000003" x14ac:dyDescent="0.2">
      <c r="A22" s="17" t="s">
        <v>5</v>
      </c>
      <c r="B22" s="17" t="s">
        <v>150</v>
      </c>
      <c r="C22" s="17" t="s">
        <v>132</v>
      </c>
      <c r="D22" s="17">
        <v>85</v>
      </c>
      <c r="E22" s="45"/>
    </row>
    <row r="23" spans="1:5" ht="22.8" x14ac:dyDescent="0.2">
      <c r="A23" s="17" t="s">
        <v>6</v>
      </c>
      <c r="B23" s="17" t="s">
        <v>171</v>
      </c>
      <c r="C23" s="17" t="s">
        <v>132</v>
      </c>
      <c r="D23" s="17">
        <v>84</v>
      </c>
      <c r="E23" s="45"/>
    </row>
    <row r="24" spans="1:5" ht="22.8" x14ac:dyDescent="0.2">
      <c r="A24" s="17" t="s">
        <v>6</v>
      </c>
      <c r="B24" s="17" t="s">
        <v>151</v>
      </c>
      <c r="C24" s="17" t="s">
        <v>132</v>
      </c>
      <c r="D24" s="17">
        <v>84</v>
      </c>
      <c r="E24" s="45"/>
    </row>
    <row r="25" spans="1:5" ht="22.8" x14ac:dyDescent="0.2">
      <c r="A25" s="17" t="s">
        <v>6</v>
      </c>
      <c r="B25" s="17" t="s">
        <v>152</v>
      </c>
      <c r="C25" s="17" t="s">
        <v>132</v>
      </c>
      <c r="D25" s="17">
        <v>85</v>
      </c>
      <c r="E25" s="45"/>
    </row>
    <row r="26" spans="1:5" ht="22.8" x14ac:dyDescent="0.2">
      <c r="A26" s="17" t="s">
        <v>6</v>
      </c>
      <c r="B26" s="17" t="s">
        <v>47</v>
      </c>
      <c r="C26" s="17" t="s">
        <v>132</v>
      </c>
      <c r="D26" s="17">
        <v>85</v>
      </c>
      <c r="E26" s="45"/>
    </row>
    <row r="27" spans="1:5" ht="22.8" x14ac:dyDescent="0.2">
      <c r="A27" s="17" t="s">
        <v>7</v>
      </c>
      <c r="B27" s="17" t="s">
        <v>153</v>
      </c>
      <c r="C27" s="17" t="s">
        <v>132</v>
      </c>
      <c r="D27" s="17">
        <v>86</v>
      </c>
      <c r="E27" s="45"/>
    </row>
    <row r="28" spans="1:5" ht="22.8" x14ac:dyDescent="0.2">
      <c r="A28" s="18" t="s">
        <v>8</v>
      </c>
      <c r="B28" s="17" t="s">
        <v>154</v>
      </c>
      <c r="C28" s="17" t="s">
        <v>132</v>
      </c>
      <c r="D28" s="17">
        <v>85</v>
      </c>
      <c r="E28" s="45"/>
    </row>
    <row r="29" spans="1:5" ht="22.8" x14ac:dyDescent="0.2">
      <c r="A29" s="18" t="s">
        <v>8</v>
      </c>
      <c r="B29" s="17" t="s">
        <v>155</v>
      </c>
      <c r="C29" s="17" t="s">
        <v>132</v>
      </c>
      <c r="D29" s="17">
        <v>85</v>
      </c>
      <c r="E29" s="45"/>
    </row>
    <row r="30" spans="1:5" ht="22.8" x14ac:dyDescent="0.2">
      <c r="A30" s="19" t="s">
        <v>8</v>
      </c>
      <c r="B30" s="20" t="s">
        <v>156</v>
      </c>
      <c r="C30" s="20" t="s">
        <v>132</v>
      </c>
      <c r="D30" s="20">
        <v>85</v>
      </c>
      <c r="E30" s="46"/>
    </row>
    <row r="31" spans="1:5" ht="34.200000000000003" x14ac:dyDescent="0.2">
      <c r="A31" s="18" t="s">
        <v>8</v>
      </c>
      <c r="B31" s="17" t="s">
        <v>157</v>
      </c>
      <c r="C31" s="17" t="s">
        <v>132</v>
      </c>
      <c r="D31" s="17">
        <v>85</v>
      </c>
      <c r="E31" s="45"/>
    </row>
    <row r="32" spans="1:5" ht="34.200000000000003" x14ac:dyDescent="0.2">
      <c r="A32" s="17" t="s">
        <v>19</v>
      </c>
      <c r="B32" s="17" t="s">
        <v>158</v>
      </c>
      <c r="C32" s="17" t="s">
        <v>132</v>
      </c>
      <c r="D32" s="17">
        <v>86</v>
      </c>
      <c r="E32" s="45"/>
    </row>
    <row r="33" spans="1:5" ht="22.8" x14ac:dyDescent="0.2">
      <c r="A33" s="17" t="s">
        <v>159</v>
      </c>
      <c r="B33" s="17" t="s">
        <v>160</v>
      </c>
      <c r="C33" s="17" t="s">
        <v>132</v>
      </c>
      <c r="D33" s="17">
        <v>85</v>
      </c>
      <c r="E33" s="45"/>
    </row>
    <row r="34" spans="1:5" ht="22.8" x14ac:dyDescent="0.2">
      <c r="A34" s="17" t="s">
        <v>17</v>
      </c>
      <c r="B34" s="17" t="s">
        <v>161</v>
      </c>
      <c r="C34" s="17" t="s">
        <v>132</v>
      </c>
      <c r="D34" s="17">
        <v>7</v>
      </c>
      <c r="E34" s="45"/>
    </row>
    <row r="35" spans="1:5" ht="22.8" x14ac:dyDescent="0.2">
      <c r="A35" s="17" t="s">
        <v>17</v>
      </c>
      <c r="B35" s="17" t="s">
        <v>162</v>
      </c>
      <c r="C35" s="17" t="s">
        <v>132</v>
      </c>
      <c r="D35" s="17">
        <v>7</v>
      </c>
      <c r="E35" s="45"/>
    </row>
    <row r="36" spans="1:5" ht="22.8" x14ac:dyDescent="0.2">
      <c r="A36" s="17" t="s">
        <v>17</v>
      </c>
      <c r="B36" s="17" t="s">
        <v>163</v>
      </c>
      <c r="C36" s="17" t="s">
        <v>132</v>
      </c>
      <c r="D36" s="17">
        <v>7</v>
      </c>
      <c r="E36" s="45"/>
    </row>
    <row r="37" spans="1:5" ht="22.8" x14ac:dyDescent="0.2">
      <c r="A37" s="17" t="s">
        <v>17</v>
      </c>
      <c r="B37" s="17" t="s">
        <v>164</v>
      </c>
      <c r="C37" s="17" t="s">
        <v>132</v>
      </c>
      <c r="D37" s="17">
        <v>7</v>
      </c>
      <c r="E37" s="45"/>
    </row>
    <row r="38" spans="1:5" ht="34.200000000000003" x14ac:dyDescent="0.2">
      <c r="A38" s="17" t="s">
        <v>17</v>
      </c>
      <c r="B38" s="17" t="s">
        <v>165</v>
      </c>
      <c r="C38" s="17" t="s">
        <v>132</v>
      </c>
      <c r="D38" s="17">
        <v>9</v>
      </c>
      <c r="E38" s="45"/>
    </row>
    <row r="39" spans="1:5" ht="22.8" x14ac:dyDescent="0.2">
      <c r="A39" s="17" t="s">
        <v>17</v>
      </c>
      <c r="B39" s="17" t="s">
        <v>166</v>
      </c>
      <c r="C39" s="17" t="s">
        <v>132</v>
      </c>
      <c r="D39" s="17">
        <v>9</v>
      </c>
      <c r="E39" s="45"/>
    </row>
    <row r="40" spans="1:5" ht="91.2" x14ac:dyDescent="0.2">
      <c r="A40" s="17" t="s">
        <v>17</v>
      </c>
      <c r="B40" s="17" t="s">
        <v>167</v>
      </c>
      <c r="C40" s="17" t="s">
        <v>132</v>
      </c>
      <c r="D40" s="17">
        <v>9</v>
      </c>
      <c r="E40" s="45"/>
    </row>
    <row r="41" spans="1:5" ht="79.8" x14ac:dyDescent="0.2">
      <c r="A41" s="17" t="s">
        <v>17</v>
      </c>
      <c r="B41" s="17" t="s">
        <v>168</v>
      </c>
      <c r="C41" s="17" t="s">
        <v>132</v>
      </c>
      <c r="D41" s="17">
        <v>9</v>
      </c>
      <c r="E41" s="45"/>
    </row>
    <row r="42" spans="1:5" ht="22.8" x14ac:dyDescent="0.2">
      <c r="A42" s="17" t="s">
        <v>17</v>
      </c>
      <c r="B42" s="17" t="s">
        <v>169</v>
      </c>
      <c r="C42" s="17" t="s">
        <v>132</v>
      </c>
      <c r="D42" s="17">
        <v>200</v>
      </c>
      <c r="E42" s="45"/>
    </row>
    <row r="43" spans="1:5" ht="22.8" x14ac:dyDescent="0.2">
      <c r="A43" s="17" t="s">
        <v>18</v>
      </c>
      <c r="B43" s="17" t="s">
        <v>76</v>
      </c>
      <c r="C43" s="17" t="s">
        <v>132</v>
      </c>
      <c r="D43" s="17">
        <v>200</v>
      </c>
      <c r="E43" s="45"/>
    </row>
    <row r="70" spans="2:10" x14ac:dyDescent="0.2">
      <c r="G70" s="16">
        <v>5</v>
      </c>
      <c r="H70" s="16">
        <v>0</v>
      </c>
      <c r="I70" s="16">
        <v>0</v>
      </c>
      <c r="J70" s="16">
        <v>6</v>
      </c>
    </row>
    <row r="72" spans="2:10" x14ac:dyDescent="0.2">
      <c r="B72" s="16">
        <v>4</v>
      </c>
      <c r="C72" s="16">
        <v>8</v>
      </c>
      <c r="D72" s="16">
        <v>0</v>
      </c>
      <c r="F72" s="16">
        <v>0</v>
      </c>
    </row>
  </sheetData>
  <pageMargins left="0.75" right="0.75" top="1" bottom="1"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
  <sheetViews>
    <sheetView topLeftCell="N5" zoomScale="110" zoomScaleNormal="110" workbookViewId="0">
      <selection activeCell="R30" sqref="R30"/>
    </sheetView>
  </sheetViews>
  <sheetFormatPr defaultColWidth="11.44140625" defaultRowHeight="11.4" x14ac:dyDescent="0.2"/>
  <cols>
    <col min="1" max="1" width="9" style="16" customWidth="1"/>
    <col min="2" max="2" width="20.44140625" style="16" customWidth="1"/>
    <col min="3" max="3" width="11.44140625" style="16"/>
    <col min="4" max="4" width="14.88671875" style="16" customWidth="1"/>
    <col min="5" max="5" width="11.44140625" style="16"/>
    <col min="6" max="7" width="12.5546875" style="16" customWidth="1"/>
    <col min="8" max="8" width="11.44140625" style="16"/>
    <col min="9" max="39" width="6.77734375" style="16" customWidth="1"/>
    <col min="40" max="16384" width="11.44140625" style="16"/>
  </cols>
  <sheetData>
    <row r="1" spans="1:39" ht="27.75" customHeight="1" x14ac:dyDescent="0.25">
      <c r="A1" s="43" t="s">
        <v>0</v>
      </c>
      <c r="B1" s="43" t="s">
        <v>178</v>
      </c>
      <c r="C1" s="43" t="s">
        <v>179</v>
      </c>
      <c r="D1" s="43" t="s">
        <v>180</v>
      </c>
      <c r="E1" s="43" t="s">
        <v>181</v>
      </c>
      <c r="F1" s="43" t="s">
        <v>182</v>
      </c>
      <c r="G1" s="44"/>
      <c r="H1" s="21"/>
      <c r="I1" s="21" t="s">
        <v>1</v>
      </c>
      <c r="J1" s="21" t="s">
        <v>2</v>
      </c>
      <c r="K1" s="21" t="s">
        <v>3</v>
      </c>
      <c r="L1" s="21" t="s">
        <v>4</v>
      </c>
      <c r="M1" s="21" t="s">
        <v>5</v>
      </c>
      <c r="N1" s="21" t="s">
        <v>6</v>
      </c>
      <c r="O1" s="21" t="s">
        <v>21</v>
      </c>
      <c r="P1" s="21" t="s">
        <v>7</v>
      </c>
      <c r="Q1" s="21" t="s">
        <v>8</v>
      </c>
      <c r="R1" s="21" t="s">
        <v>9</v>
      </c>
      <c r="S1" s="21" t="s">
        <v>10</v>
      </c>
      <c r="T1" s="21" t="s">
        <v>11</v>
      </c>
      <c r="U1" s="21" t="s">
        <v>23</v>
      </c>
      <c r="V1" s="21" t="s">
        <v>12</v>
      </c>
      <c r="W1" s="21" t="s">
        <v>13</v>
      </c>
      <c r="X1" s="21" t="s">
        <v>24</v>
      </c>
      <c r="Y1" s="21" t="s">
        <v>14</v>
      </c>
      <c r="Z1" s="21" t="s">
        <v>25</v>
      </c>
      <c r="AA1" s="21" t="s">
        <v>15</v>
      </c>
      <c r="AB1" s="21" t="s">
        <v>26</v>
      </c>
      <c r="AC1" s="21" t="s">
        <v>16</v>
      </c>
      <c r="AD1" s="21" t="s">
        <v>17</v>
      </c>
      <c r="AE1" s="21" t="s">
        <v>18</v>
      </c>
      <c r="AF1" s="21" t="s">
        <v>22</v>
      </c>
      <c r="AG1" s="21" t="s">
        <v>27</v>
      </c>
      <c r="AH1" s="21" t="s">
        <v>28</v>
      </c>
      <c r="AI1" s="21" t="s">
        <v>29</v>
      </c>
      <c r="AJ1" s="21" t="s">
        <v>19</v>
      </c>
      <c r="AK1" s="21" t="s">
        <v>30</v>
      </c>
      <c r="AL1" s="21" t="s">
        <v>31</v>
      </c>
      <c r="AM1" s="21" t="s">
        <v>20</v>
      </c>
    </row>
    <row r="2" spans="1:39" ht="12" x14ac:dyDescent="0.25">
      <c r="A2" s="41" t="s">
        <v>1</v>
      </c>
      <c r="B2" s="42" t="s">
        <v>190</v>
      </c>
      <c r="C2" s="42">
        <v>4</v>
      </c>
      <c r="D2" s="42"/>
      <c r="F2" s="42">
        <f>C2+E2</f>
        <v>4</v>
      </c>
      <c r="G2" s="21">
        <f>SUM(I2:AM2)</f>
        <v>59</v>
      </c>
      <c r="H2" s="21" t="s">
        <v>214</v>
      </c>
      <c r="I2" s="42">
        <v>4</v>
      </c>
      <c r="J2" s="17">
        <v>2</v>
      </c>
      <c r="K2" s="17">
        <v>3</v>
      </c>
      <c r="L2" s="17">
        <v>2</v>
      </c>
      <c r="M2" s="17">
        <v>11</v>
      </c>
      <c r="N2" s="17">
        <v>5</v>
      </c>
      <c r="O2" s="17">
        <v>1</v>
      </c>
      <c r="P2" s="17">
        <v>1</v>
      </c>
      <c r="Q2" s="17">
        <v>3</v>
      </c>
      <c r="R2" s="17">
        <v>1</v>
      </c>
      <c r="S2" s="17">
        <v>5</v>
      </c>
      <c r="T2" s="17">
        <v>4</v>
      </c>
      <c r="U2" s="17">
        <v>1</v>
      </c>
      <c r="V2" s="17">
        <v>1</v>
      </c>
      <c r="W2" s="17"/>
      <c r="X2" s="17"/>
      <c r="Y2" s="17"/>
      <c r="Z2" s="17"/>
      <c r="AA2" s="17"/>
      <c r="AB2" s="17"/>
      <c r="AC2" s="17">
        <v>2</v>
      </c>
      <c r="AD2" s="17">
        <v>3</v>
      </c>
      <c r="AE2" s="17">
        <v>2</v>
      </c>
      <c r="AF2" s="17"/>
      <c r="AG2" s="17">
        <v>2</v>
      </c>
      <c r="AH2" s="17"/>
      <c r="AI2" s="17">
        <v>1</v>
      </c>
      <c r="AJ2" s="17">
        <v>3</v>
      </c>
      <c r="AK2" s="20"/>
      <c r="AL2" s="17"/>
      <c r="AM2" s="17">
        <v>2</v>
      </c>
    </row>
    <row r="3" spans="1:39" ht="12" x14ac:dyDescent="0.25">
      <c r="A3" s="25" t="s">
        <v>2</v>
      </c>
      <c r="B3" s="17" t="s">
        <v>185</v>
      </c>
      <c r="C3" s="17">
        <v>2</v>
      </c>
      <c r="D3" s="17"/>
      <c r="E3" s="17"/>
      <c r="F3" s="42">
        <f t="shared" ref="F3:F32" si="0">C3+E3</f>
        <v>2</v>
      </c>
      <c r="G3" s="21">
        <f t="shared" ref="G3:G8" si="1">SUM(I3:AM3)</f>
        <v>21</v>
      </c>
      <c r="H3" s="21" t="s">
        <v>215</v>
      </c>
      <c r="J3" s="17"/>
      <c r="K3" s="17"/>
      <c r="L3" s="17"/>
      <c r="M3" s="17"/>
      <c r="N3" s="17"/>
      <c r="O3" s="17"/>
      <c r="P3" s="17"/>
      <c r="Q3" s="17"/>
      <c r="R3" s="17"/>
      <c r="S3" s="17"/>
      <c r="T3" s="17">
        <v>5</v>
      </c>
      <c r="U3" s="17">
        <v>3</v>
      </c>
      <c r="V3" s="17">
        <v>2</v>
      </c>
      <c r="W3" s="17">
        <v>2</v>
      </c>
      <c r="X3" s="17">
        <v>1</v>
      </c>
      <c r="Y3" s="17">
        <v>1</v>
      </c>
      <c r="Z3" s="17"/>
      <c r="AA3" s="17">
        <v>1</v>
      </c>
      <c r="AB3" s="17"/>
      <c r="AC3" s="17"/>
      <c r="AD3" s="17">
        <v>2</v>
      </c>
      <c r="AE3" s="17">
        <v>1</v>
      </c>
      <c r="AF3" s="17"/>
      <c r="AG3" s="17">
        <v>3</v>
      </c>
      <c r="AH3" s="17"/>
      <c r="AI3" s="17"/>
      <c r="AJ3" s="17"/>
      <c r="AK3" s="20"/>
      <c r="AL3" s="17"/>
      <c r="AM3" s="17"/>
    </row>
    <row r="4" spans="1:39" ht="12" x14ac:dyDescent="0.25">
      <c r="A4" s="25" t="s">
        <v>3</v>
      </c>
      <c r="B4" s="17" t="s">
        <v>191</v>
      </c>
      <c r="C4" s="17">
        <v>3</v>
      </c>
      <c r="D4" s="17"/>
      <c r="E4" s="17"/>
      <c r="F4" s="42">
        <f t="shared" si="0"/>
        <v>3</v>
      </c>
      <c r="G4" s="21">
        <f t="shared" si="1"/>
        <v>80</v>
      </c>
      <c r="H4" s="21" t="s">
        <v>217</v>
      </c>
      <c r="I4" s="21">
        <f>I2+I3</f>
        <v>4</v>
      </c>
      <c r="J4" s="21">
        <f t="shared" ref="J4:AM4" si="2">J2+J3</f>
        <v>2</v>
      </c>
      <c r="K4" s="21">
        <f t="shared" si="2"/>
        <v>3</v>
      </c>
      <c r="L4" s="21">
        <f t="shared" si="2"/>
        <v>2</v>
      </c>
      <c r="M4" s="21">
        <f t="shared" si="2"/>
        <v>11</v>
      </c>
      <c r="N4" s="21">
        <f t="shared" si="2"/>
        <v>5</v>
      </c>
      <c r="O4" s="21">
        <f t="shared" si="2"/>
        <v>1</v>
      </c>
      <c r="P4" s="21">
        <f t="shared" si="2"/>
        <v>1</v>
      </c>
      <c r="Q4" s="21">
        <f t="shared" si="2"/>
        <v>3</v>
      </c>
      <c r="R4" s="21">
        <f t="shared" si="2"/>
        <v>1</v>
      </c>
      <c r="S4" s="21">
        <f t="shared" si="2"/>
        <v>5</v>
      </c>
      <c r="T4" s="21">
        <f t="shared" si="2"/>
        <v>9</v>
      </c>
      <c r="U4" s="21">
        <f t="shared" si="2"/>
        <v>4</v>
      </c>
      <c r="V4" s="21">
        <f t="shared" si="2"/>
        <v>3</v>
      </c>
      <c r="W4" s="21">
        <f t="shared" si="2"/>
        <v>2</v>
      </c>
      <c r="X4" s="21">
        <f t="shared" si="2"/>
        <v>1</v>
      </c>
      <c r="Y4" s="21">
        <f t="shared" si="2"/>
        <v>1</v>
      </c>
      <c r="Z4" s="21">
        <f t="shared" si="2"/>
        <v>0</v>
      </c>
      <c r="AA4" s="21">
        <f t="shared" si="2"/>
        <v>1</v>
      </c>
      <c r="AB4" s="21">
        <f t="shared" si="2"/>
        <v>0</v>
      </c>
      <c r="AC4" s="21">
        <f t="shared" si="2"/>
        <v>2</v>
      </c>
      <c r="AD4" s="21">
        <f t="shared" si="2"/>
        <v>5</v>
      </c>
      <c r="AE4" s="21">
        <f t="shared" si="2"/>
        <v>3</v>
      </c>
      <c r="AF4" s="21">
        <f t="shared" si="2"/>
        <v>0</v>
      </c>
      <c r="AG4" s="21">
        <f t="shared" si="2"/>
        <v>5</v>
      </c>
      <c r="AH4" s="21">
        <f t="shared" si="2"/>
        <v>0</v>
      </c>
      <c r="AI4" s="21">
        <f t="shared" si="2"/>
        <v>1</v>
      </c>
      <c r="AJ4" s="21">
        <f t="shared" si="2"/>
        <v>3</v>
      </c>
      <c r="AK4" s="21">
        <f t="shared" si="2"/>
        <v>0</v>
      </c>
      <c r="AL4" s="21">
        <f t="shared" si="2"/>
        <v>0</v>
      </c>
      <c r="AM4" s="21">
        <f t="shared" si="2"/>
        <v>2</v>
      </c>
    </row>
    <row r="5" spans="1:39" ht="12" x14ac:dyDescent="0.25">
      <c r="A5" s="25" t="s">
        <v>4</v>
      </c>
      <c r="B5" s="17" t="s">
        <v>193</v>
      </c>
      <c r="C5" s="17">
        <v>2</v>
      </c>
      <c r="D5" s="17"/>
      <c r="E5" s="17"/>
      <c r="F5" s="42">
        <f t="shared" si="0"/>
        <v>2</v>
      </c>
      <c r="G5" s="21">
        <f t="shared" si="1"/>
        <v>0</v>
      </c>
      <c r="I5" s="21" t="s">
        <v>1</v>
      </c>
      <c r="J5" s="21" t="s">
        <v>2</v>
      </c>
      <c r="K5" s="21" t="s">
        <v>3</v>
      </c>
      <c r="L5" s="21" t="s">
        <v>4</v>
      </c>
      <c r="M5" s="21" t="s">
        <v>5</v>
      </c>
      <c r="N5" s="21" t="s">
        <v>6</v>
      </c>
      <c r="O5" s="21" t="s">
        <v>21</v>
      </c>
      <c r="P5" s="21" t="s">
        <v>7</v>
      </c>
      <c r="Q5" s="21" t="s">
        <v>8</v>
      </c>
      <c r="R5" s="21" t="s">
        <v>9</v>
      </c>
      <c r="S5" s="21" t="s">
        <v>10</v>
      </c>
      <c r="T5" s="21" t="s">
        <v>11</v>
      </c>
      <c r="U5" s="21" t="s">
        <v>23</v>
      </c>
      <c r="V5" s="21" t="s">
        <v>12</v>
      </c>
      <c r="W5" s="21" t="s">
        <v>13</v>
      </c>
      <c r="X5" s="21" t="s">
        <v>24</v>
      </c>
      <c r="Y5" s="21" t="s">
        <v>14</v>
      </c>
      <c r="Z5" s="21" t="s">
        <v>25</v>
      </c>
      <c r="AA5" s="21" t="s">
        <v>15</v>
      </c>
      <c r="AB5" s="21" t="s">
        <v>26</v>
      </c>
      <c r="AC5" s="21" t="s">
        <v>126</v>
      </c>
      <c r="AD5" s="21" t="s">
        <v>17</v>
      </c>
      <c r="AE5" s="21" t="s">
        <v>18</v>
      </c>
      <c r="AF5" s="21" t="s">
        <v>22</v>
      </c>
      <c r="AG5" s="21" t="s">
        <v>27</v>
      </c>
      <c r="AH5" s="21" t="s">
        <v>28</v>
      </c>
      <c r="AI5" s="21" t="s">
        <v>29</v>
      </c>
      <c r="AJ5" s="21" t="s">
        <v>19</v>
      </c>
      <c r="AK5" s="21" t="s">
        <v>30</v>
      </c>
      <c r="AL5" s="21" t="s">
        <v>31</v>
      </c>
      <c r="AM5" s="21" t="s">
        <v>127</v>
      </c>
    </row>
    <row r="6" spans="1:39" ht="22.8" x14ac:dyDescent="0.25">
      <c r="A6" s="25" t="s">
        <v>5</v>
      </c>
      <c r="B6" s="17" t="s">
        <v>189</v>
      </c>
      <c r="C6" s="17">
        <v>11</v>
      </c>
      <c r="D6" s="17"/>
      <c r="E6" s="17"/>
      <c r="F6" s="42">
        <f t="shared" si="0"/>
        <v>11</v>
      </c>
      <c r="G6" s="47">
        <f t="shared" si="1"/>
        <v>0.73749999999999993</v>
      </c>
      <c r="H6" s="21" t="s">
        <v>214</v>
      </c>
      <c r="I6" s="22">
        <f>I2/$G$4</f>
        <v>0.05</v>
      </c>
      <c r="J6" s="22">
        <f t="shared" ref="J6:AM6" si="3">J2/$G$4</f>
        <v>2.5000000000000001E-2</v>
      </c>
      <c r="K6" s="22">
        <f t="shared" si="3"/>
        <v>3.7499999999999999E-2</v>
      </c>
      <c r="L6" s="22">
        <f t="shared" si="3"/>
        <v>2.5000000000000001E-2</v>
      </c>
      <c r="M6" s="22">
        <f t="shared" si="3"/>
        <v>0.13750000000000001</v>
      </c>
      <c r="N6" s="22">
        <f t="shared" si="3"/>
        <v>6.25E-2</v>
      </c>
      <c r="O6" s="22">
        <f t="shared" si="3"/>
        <v>1.2500000000000001E-2</v>
      </c>
      <c r="P6" s="22">
        <f t="shared" si="3"/>
        <v>1.2500000000000001E-2</v>
      </c>
      <c r="Q6" s="22">
        <f t="shared" si="3"/>
        <v>3.7499999999999999E-2</v>
      </c>
      <c r="R6" s="22">
        <f t="shared" si="3"/>
        <v>1.2500000000000001E-2</v>
      </c>
      <c r="S6" s="22">
        <f t="shared" si="3"/>
        <v>6.25E-2</v>
      </c>
      <c r="T6" s="22">
        <f t="shared" si="3"/>
        <v>0.05</v>
      </c>
      <c r="U6" s="22">
        <f t="shared" si="3"/>
        <v>1.2500000000000001E-2</v>
      </c>
      <c r="V6" s="22">
        <f t="shared" si="3"/>
        <v>1.2500000000000001E-2</v>
      </c>
      <c r="W6" s="22">
        <f t="shared" si="3"/>
        <v>0</v>
      </c>
      <c r="X6" s="22">
        <f t="shared" si="3"/>
        <v>0</v>
      </c>
      <c r="Y6" s="22">
        <f t="shared" si="3"/>
        <v>0</v>
      </c>
      <c r="Z6" s="22">
        <f t="shared" si="3"/>
        <v>0</v>
      </c>
      <c r="AA6" s="22">
        <f t="shared" si="3"/>
        <v>0</v>
      </c>
      <c r="AB6" s="22">
        <f t="shared" si="3"/>
        <v>0</v>
      </c>
      <c r="AC6" s="22">
        <f t="shared" si="3"/>
        <v>2.5000000000000001E-2</v>
      </c>
      <c r="AD6" s="22">
        <f t="shared" si="3"/>
        <v>3.7499999999999999E-2</v>
      </c>
      <c r="AE6" s="22">
        <f t="shared" si="3"/>
        <v>2.5000000000000001E-2</v>
      </c>
      <c r="AF6" s="22">
        <f t="shared" si="3"/>
        <v>0</v>
      </c>
      <c r="AG6" s="22">
        <f t="shared" si="3"/>
        <v>2.5000000000000001E-2</v>
      </c>
      <c r="AH6" s="22">
        <f t="shared" si="3"/>
        <v>0</v>
      </c>
      <c r="AI6" s="22">
        <f t="shared" si="3"/>
        <v>1.2500000000000001E-2</v>
      </c>
      <c r="AJ6" s="22">
        <f t="shared" si="3"/>
        <v>3.7499999999999999E-2</v>
      </c>
      <c r="AK6" s="22">
        <f t="shared" si="3"/>
        <v>0</v>
      </c>
      <c r="AL6" s="22">
        <f t="shared" si="3"/>
        <v>0</v>
      </c>
      <c r="AM6" s="22">
        <f t="shared" si="3"/>
        <v>2.5000000000000001E-2</v>
      </c>
    </row>
    <row r="7" spans="1:39" ht="12" x14ac:dyDescent="0.25">
      <c r="A7" s="25" t="s">
        <v>6</v>
      </c>
      <c r="B7" s="17" t="s">
        <v>188</v>
      </c>
      <c r="C7" s="17">
        <v>5</v>
      </c>
      <c r="D7" s="17"/>
      <c r="E7" s="17"/>
      <c r="F7" s="42">
        <f t="shared" si="0"/>
        <v>5</v>
      </c>
      <c r="G7" s="47">
        <f t="shared" si="1"/>
        <v>0.26250000000000001</v>
      </c>
      <c r="H7" s="21" t="s">
        <v>215</v>
      </c>
      <c r="I7" s="22">
        <f>I3/$G$4</f>
        <v>0</v>
      </c>
      <c r="J7" s="22">
        <f t="shared" ref="J7:AM7" si="4">J3/$G$4</f>
        <v>0</v>
      </c>
      <c r="K7" s="22">
        <f t="shared" si="4"/>
        <v>0</v>
      </c>
      <c r="L7" s="22">
        <f t="shared" si="4"/>
        <v>0</v>
      </c>
      <c r="M7" s="22">
        <f t="shared" si="4"/>
        <v>0</v>
      </c>
      <c r="N7" s="22">
        <f t="shared" si="4"/>
        <v>0</v>
      </c>
      <c r="O7" s="22">
        <f t="shared" si="4"/>
        <v>0</v>
      </c>
      <c r="P7" s="22">
        <f t="shared" si="4"/>
        <v>0</v>
      </c>
      <c r="Q7" s="22">
        <f t="shared" si="4"/>
        <v>0</v>
      </c>
      <c r="R7" s="22">
        <f t="shared" si="4"/>
        <v>0</v>
      </c>
      <c r="S7" s="22">
        <f t="shared" si="4"/>
        <v>0</v>
      </c>
      <c r="T7" s="22">
        <f t="shared" si="4"/>
        <v>6.25E-2</v>
      </c>
      <c r="U7" s="22">
        <f t="shared" si="4"/>
        <v>3.7499999999999999E-2</v>
      </c>
      <c r="V7" s="22">
        <f t="shared" si="4"/>
        <v>2.5000000000000001E-2</v>
      </c>
      <c r="W7" s="22">
        <f t="shared" si="4"/>
        <v>2.5000000000000001E-2</v>
      </c>
      <c r="X7" s="22">
        <f t="shared" si="4"/>
        <v>1.2500000000000001E-2</v>
      </c>
      <c r="Y7" s="22">
        <f t="shared" si="4"/>
        <v>1.2500000000000001E-2</v>
      </c>
      <c r="Z7" s="22">
        <f t="shared" si="4"/>
        <v>0</v>
      </c>
      <c r="AA7" s="22">
        <f t="shared" si="4"/>
        <v>1.2500000000000001E-2</v>
      </c>
      <c r="AB7" s="22">
        <f t="shared" si="4"/>
        <v>0</v>
      </c>
      <c r="AC7" s="22">
        <f t="shared" si="4"/>
        <v>0</v>
      </c>
      <c r="AD7" s="22">
        <f t="shared" si="4"/>
        <v>2.5000000000000001E-2</v>
      </c>
      <c r="AE7" s="22">
        <f t="shared" si="4"/>
        <v>1.2500000000000001E-2</v>
      </c>
      <c r="AF7" s="22">
        <f t="shared" si="4"/>
        <v>0</v>
      </c>
      <c r="AG7" s="22">
        <f t="shared" si="4"/>
        <v>3.7499999999999999E-2</v>
      </c>
      <c r="AH7" s="22">
        <f t="shared" si="4"/>
        <v>0</v>
      </c>
      <c r="AI7" s="22">
        <f t="shared" si="4"/>
        <v>0</v>
      </c>
      <c r="AJ7" s="22">
        <f t="shared" si="4"/>
        <v>0</v>
      </c>
      <c r="AK7" s="22">
        <f t="shared" si="4"/>
        <v>0</v>
      </c>
      <c r="AL7" s="22">
        <f t="shared" si="4"/>
        <v>0</v>
      </c>
      <c r="AM7" s="22">
        <f t="shared" si="4"/>
        <v>0</v>
      </c>
    </row>
    <row r="8" spans="1:39" ht="12" x14ac:dyDescent="0.25">
      <c r="A8" s="25" t="s">
        <v>21</v>
      </c>
      <c r="B8" s="17" t="s">
        <v>186</v>
      </c>
      <c r="C8" s="17">
        <v>1</v>
      </c>
      <c r="D8" s="17"/>
      <c r="E8" s="17"/>
      <c r="F8" s="42">
        <f t="shared" si="0"/>
        <v>1</v>
      </c>
      <c r="G8" s="47">
        <f t="shared" si="1"/>
        <v>0.99999999999999989</v>
      </c>
      <c r="H8" s="21" t="s">
        <v>216</v>
      </c>
      <c r="I8" s="22">
        <f>I4/$G$4</f>
        <v>0.05</v>
      </c>
      <c r="J8" s="22">
        <f t="shared" ref="J8:AM8" si="5">J4/$G$4</f>
        <v>2.5000000000000001E-2</v>
      </c>
      <c r="K8" s="22">
        <f t="shared" si="5"/>
        <v>3.7499999999999999E-2</v>
      </c>
      <c r="L8" s="22">
        <f t="shared" si="5"/>
        <v>2.5000000000000001E-2</v>
      </c>
      <c r="M8" s="22">
        <f t="shared" si="5"/>
        <v>0.13750000000000001</v>
      </c>
      <c r="N8" s="22">
        <f t="shared" si="5"/>
        <v>6.25E-2</v>
      </c>
      <c r="O8" s="22">
        <f t="shared" si="5"/>
        <v>1.2500000000000001E-2</v>
      </c>
      <c r="P8" s="22">
        <f t="shared" si="5"/>
        <v>1.2500000000000001E-2</v>
      </c>
      <c r="Q8" s="22">
        <f t="shared" si="5"/>
        <v>3.7499999999999999E-2</v>
      </c>
      <c r="R8" s="22">
        <f t="shared" si="5"/>
        <v>1.2500000000000001E-2</v>
      </c>
      <c r="S8" s="22">
        <f t="shared" si="5"/>
        <v>6.25E-2</v>
      </c>
      <c r="T8" s="22">
        <f t="shared" si="5"/>
        <v>0.1125</v>
      </c>
      <c r="U8" s="22">
        <f t="shared" si="5"/>
        <v>0.05</v>
      </c>
      <c r="V8" s="22">
        <f t="shared" si="5"/>
        <v>3.7499999999999999E-2</v>
      </c>
      <c r="W8" s="22">
        <f t="shared" si="5"/>
        <v>2.5000000000000001E-2</v>
      </c>
      <c r="X8" s="22">
        <f t="shared" si="5"/>
        <v>1.2500000000000001E-2</v>
      </c>
      <c r="Y8" s="22">
        <f t="shared" si="5"/>
        <v>1.2500000000000001E-2</v>
      </c>
      <c r="Z8" s="22">
        <f t="shared" si="5"/>
        <v>0</v>
      </c>
      <c r="AA8" s="22">
        <f t="shared" si="5"/>
        <v>1.2500000000000001E-2</v>
      </c>
      <c r="AB8" s="22">
        <f t="shared" si="5"/>
        <v>0</v>
      </c>
      <c r="AC8" s="22">
        <f t="shared" si="5"/>
        <v>2.5000000000000001E-2</v>
      </c>
      <c r="AD8" s="22">
        <f t="shared" si="5"/>
        <v>6.25E-2</v>
      </c>
      <c r="AE8" s="22">
        <f t="shared" si="5"/>
        <v>3.7499999999999999E-2</v>
      </c>
      <c r="AF8" s="22">
        <f t="shared" si="5"/>
        <v>0</v>
      </c>
      <c r="AG8" s="22">
        <f t="shared" si="5"/>
        <v>6.25E-2</v>
      </c>
      <c r="AH8" s="22">
        <f t="shared" si="5"/>
        <v>0</v>
      </c>
      <c r="AI8" s="22">
        <f t="shared" si="5"/>
        <v>1.2500000000000001E-2</v>
      </c>
      <c r="AJ8" s="22">
        <f t="shared" si="5"/>
        <v>3.7499999999999999E-2</v>
      </c>
      <c r="AK8" s="22">
        <f t="shared" si="5"/>
        <v>0</v>
      </c>
      <c r="AL8" s="22">
        <f t="shared" si="5"/>
        <v>0</v>
      </c>
      <c r="AM8" s="22">
        <f t="shared" si="5"/>
        <v>2.5000000000000001E-2</v>
      </c>
    </row>
    <row r="9" spans="1:39" ht="12" x14ac:dyDescent="0.25">
      <c r="A9" s="25" t="s">
        <v>7</v>
      </c>
      <c r="B9" s="17" t="s">
        <v>192</v>
      </c>
      <c r="C9" s="17">
        <v>1</v>
      </c>
      <c r="D9" s="17"/>
      <c r="E9" s="17"/>
      <c r="F9" s="42">
        <f t="shared" si="0"/>
        <v>1</v>
      </c>
      <c r="G9" s="45"/>
      <c r="H9" s="26"/>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row>
    <row r="10" spans="1:39" ht="12" x14ac:dyDescent="0.25">
      <c r="A10" s="25" t="s">
        <v>8</v>
      </c>
      <c r="B10" s="17" t="s">
        <v>202</v>
      </c>
      <c r="C10" s="17">
        <v>3</v>
      </c>
      <c r="D10" s="17"/>
      <c r="E10" s="17"/>
      <c r="F10" s="42">
        <f t="shared" si="0"/>
        <v>3</v>
      </c>
      <c r="G10" s="45"/>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row>
    <row r="11" spans="1:39" ht="12" x14ac:dyDescent="0.25">
      <c r="A11" s="25" t="s">
        <v>9</v>
      </c>
      <c r="B11" s="17" t="s">
        <v>187</v>
      </c>
      <c r="C11" s="17">
        <v>1</v>
      </c>
      <c r="D11" s="17"/>
      <c r="E11" s="17"/>
      <c r="F11" s="42">
        <f t="shared" si="0"/>
        <v>1</v>
      </c>
      <c r="G11" s="45"/>
      <c r="H11" s="21"/>
      <c r="I11" s="23" t="s">
        <v>1</v>
      </c>
      <c r="J11" s="23" t="s">
        <v>2</v>
      </c>
      <c r="K11" s="23" t="s">
        <v>3</v>
      </c>
      <c r="L11" s="23" t="s">
        <v>4</v>
      </c>
      <c r="M11" s="23" t="s">
        <v>5</v>
      </c>
      <c r="N11" s="23" t="s">
        <v>6</v>
      </c>
      <c r="O11" s="23" t="s">
        <v>21</v>
      </c>
      <c r="P11" s="23" t="s">
        <v>7</v>
      </c>
      <c r="Q11" s="23" t="s">
        <v>8</v>
      </c>
      <c r="R11" s="23" t="s">
        <v>9</v>
      </c>
      <c r="S11" s="23" t="s">
        <v>10</v>
      </c>
      <c r="T11" s="31" t="s">
        <v>11</v>
      </c>
      <c r="U11" s="31" t="s">
        <v>23</v>
      </c>
      <c r="V11" s="31" t="s">
        <v>12</v>
      </c>
      <c r="W11" s="31" t="s">
        <v>13</v>
      </c>
      <c r="X11" s="31" t="s">
        <v>24</v>
      </c>
      <c r="Y11" s="31" t="s">
        <v>14</v>
      </c>
      <c r="Z11" s="31" t="s">
        <v>25</v>
      </c>
      <c r="AA11" s="31" t="s">
        <v>15</v>
      </c>
      <c r="AB11" s="31" t="s">
        <v>26</v>
      </c>
      <c r="AC11" s="31" t="s">
        <v>133</v>
      </c>
      <c r="AD11" s="32" t="s">
        <v>17</v>
      </c>
      <c r="AE11" s="32" t="s">
        <v>18</v>
      </c>
      <c r="AF11" s="32" t="s">
        <v>22</v>
      </c>
      <c r="AG11" s="32" t="s">
        <v>27</v>
      </c>
      <c r="AH11" s="32" t="s">
        <v>28</v>
      </c>
      <c r="AI11" s="33" t="s">
        <v>29</v>
      </c>
      <c r="AJ11" s="33" t="s">
        <v>19</v>
      </c>
      <c r="AK11" s="33" t="s">
        <v>30</v>
      </c>
      <c r="AL11" s="33" t="s">
        <v>31</v>
      </c>
      <c r="AM11" s="34" t="s">
        <v>159</v>
      </c>
    </row>
    <row r="12" spans="1:39" ht="13.2" x14ac:dyDescent="0.25">
      <c r="A12" s="25" t="s">
        <v>10</v>
      </c>
      <c r="B12" s="17" t="s">
        <v>199</v>
      </c>
      <c r="C12" s="17">
        <v>5</v>
      </c>
      <c r="D12" s="17"/>
      <c r="E12" s="17"/>
      <c r="F12" s="42">
        <f t="shared" si="0"/>
        <v>5</v>
      </c>
      <c r="G12" s="45"/>
      <c r="H12" s="48" t="s">
        <v>218</v>
      </c>
      <c r="I12" s="24">
        <v>0.05</v>
      </c>
      <c r="J12" s="24">
        <v>2.5000000000000001E-2</v>
      </c>
      <c r="K12" s="24">
        <v>3.7499999999999999E-2</v>
      </c>
      <c r="L12" s="24">
        <v>2.5000000000000001E-2</v>
      </c>
      <c r="M12" s="24">
        <v>0.13750000000000001</v>
      </c>
      <c r="N12" s="24">
        <v>6.25E-2</v>
      </c>
      <c r="O12" s="24">
        <v>1.2500000000000001E-2</v>
      </c>
      <c r="P12" s="24">
        <v>1.2500000000000001E-2</v>
      </c>
      <c r="Q12" s="24">
        <v>3.7499999999999999E-2</v>
      </c>
      <c r="R12" s="24">
        <v>1.2500000000000001E-2</v>
      </c>
      <c r="S12" s="24">
        <v>6.25E-2</v>
      </c>
      <c r="T12" s="27"/>
      <c r="U12" s="27"/>
      <c r="V12" s="27"/>
      <c r="W12" s="27"/>
      <c r="X12" s="27"/>
      <c r="Y12" s="27"/>
      <c r="Z12" s="27"/>
      <c r="AA12" s="27"/>
      <c r="AB12" s="27"/>
      <c r="AC12" s="27"/>
      <c r="AD12" s="24"/>
      <c r="AE12" s="24"/>
      <c r="AF12" s="24"/>
      <c r="AG12" s="24"/>
      <c r="AH12" s="24"/>
      <c r="AI12" s="24"/>
      <c r="AJ12" s="24"/>
      <c r="AK12" s="24"/>
      <c r="AL12" s="24"/>
      <c r="AM12" s="24"/>
    </row>
    <row r="13" spans="1:39" ht="22.8" x14ac:dyDescent="0.25">
      <c r="A13" s="25" t="s">
        <v>11</v>
      </c>
      <c r="B13" s="17" t="s">
        <v>198</v>
      </c>
      <c r="C13" s="17">
        <v>4</v>
      </c>
      <c r="D13" s="17" t="s">
        <v>205</v>
      </c>
      <c r="E13" s="17">
        <v>5</v>
      </c>
      <c r="F13" s="42">
        <f t="shared" si="0"/>
        <v>9</v>
      </c>
      <c r="G13" s="45"/>
      <c r="H13" s="48" t="s">
        <v>219</v>
      </c>
      <c r="I13" s="24">
        <v>0</v>
      </c>
      <c r="J13" s="24">
        <v>0</v>
      </c>
      <c r="K13" s="24">
        <v>0</v>
      </c>
      <c r="L13" s="24">
        <v>0</v>
      </c>
      <c r="M13" s="24">
        <v>0</v>
      </c>
      <c r="N13" s="24">
        <v>0</v>
      </c>
      <c r="O13" s="24">
        <v>0</v>
      </c>
      <c r="P13" s="24">
        <v>0</v>
      </c>
      <c r="Q13" s="24">
        <v>0</v>
      </c>
      <c r="R13" s="24">
        <v>0</v>
      </c>
      <c r="S13" s="24">
        <v>0</v>
      </c>
      <c r="T13" s="27"/>
      <c r="U13" s="27"/>
      <c r="V13" s="27"/>
      <c r="W13" s="27"/>
      <c r="X13" s="27"/>
      <c r="Y13" s="27"/>
      <c r="Z13" s="27"/>
      <c r="AA13" s="27"/>
      <c r="AB13" s="27"/>
      <c r="AC13" s="27"/>
      <c r="AD13" s="24"/>
      <c r="AE13" s="24"/>
      <c r="AF13" s="24"/>
      <c r="AG13" s="24"/>
      <c r="AH13" s="24"/>
      <c r="AI13" s="24"/>
      <c r="AJ13" s="24"/>
      <c r="AK13" s="24"/>
      <c r="AL13" s="24"/>
      <c r="AM13" s="24"/>
    </row>
    <row r="14" spans="1:39" ht="13.2" x14ac:dyDescent="0.25">
      <c r="A14" s="25" t="s">
        <v>23</v>
      </c>
      <c r="B14" s="17" t="s">
        <v>194</v>
      </c>
      <c r="C14" s="17">
        <v>1</v>
      </c>
      <c r="D14" s="17" t="s">
        <v>213</v>
      </c>
      <c r="E14" s="17">
        <v>3</v>
      </c>
      <c r="F14" s="42">
        <f t="shared" si="0"/>
        <v>4</v>
      </c>
      <c r="G14" s="45"/>
      <c r="H14" s="49" t="s">
        <v>220</v>
      </c>
      <c r="I14" s="24"/>
      <c r="J14" s="24"/>
      <c r="K14" s="24"/>
      <c r="L14" s="24"/>
      <c r="M14" s="24"/>
      <c r="N14" s="24"/>
      <c r="O14" s="24"/>
      <c r="P14" s="24"/>
      <c r="Q14" s="24"/>
      <c r="R14" s="24"/>
      <c r="S14" s="24"/>
      <c r="T14" s="24">
        <v>0.05</v>
      </c>
      <c r="U14" s="24">
        <v>1.2500000000000001E-2</v>
      </c>
      <c r="V14" s="24">
        <v>1.2500000000000001E-2</v>
      </c>
      <c r="W14" s="24">
        <v>0</v>
      </c>
      <c r="X14" s="24">
        <v>0</v>
      </c>
      <c r="Y14" s="24">
        <v>0</v>
      </c>
      <c r="Z14" s="24">
        <v>0</v>
      </c>
      <c r="AA14" s="24">
        <v>0</v>
      </c>
      <c r="AB14" s="24">
        <v>0</v>
      </c>
      <c r="AC14" s="24">
        <v>2.5000000000000001E-2</v>
      </c>
      <c r="AD14" s="24"/>
      <c r="AE14" s="24"/>
      <c r="AF14" s="24"/>
      <c r="AG14" s="24"/>
      <c r="AH14" s="24"/>
      <c r="AI14" s="24"/>
      <c r="AJ14" s="24"/>
      <c r="AK14" s="24"/>
      <c r="AL14" s="24"/>
      <c r="AM14" s="24"/>
    </row>
    <row r="15" spans="1:39" ht="13.2" x14ac:dyDescent="0.25">
      <c r="A15" s="25" t="s">
        <v>12</v>
      </c>
      <c r="B15" s="17" t="s">
        <v>197</v>
      </c>
      <c r="C15" s="17">
        <v>1</v>
      </c>
      <c r="D15" s="17" t="s">
        <v>207</v>
      </c>
      <c r="E15" s="17">
        <v>2</v>
      </c>
      <c r="F15" s="42">
        <f t="shared" si="0"/>
        <v>3</v>
      </c>
      <c r="G15" s="45"/>
      <c r="H15" s="49" t="s">
        <v>221</v>
      </c>
      <c r="I15" s="24"/>
      <c r="J15" s="24"/>
      <c r="K15" s="24"/>
      <c r="L15" s="24"/>
      <c r="M15" s="24"/>
      <c r="N15" s="24"/>
      <c r="O15" s="24"/>
      <c r="P15" s="24"/>
      <c r="Q15" s="24"/>
      <c r="R15" s="24"/>
      <c r="S15" s="24"/>
      <c r="T15" s="24">
        <v>6.25E-2</v>
      </c>
      <c r="U15" s="24">
        <v>3.7499999999999999E-2</v>
      </c>
      <c r="V15" s="24">
        <v>2.5000000000000001E-2</v>
      </c>
      <c r="W15" s="24">
        <v>2.5000000000000001E-2</v>
      </c>
      <c r="X15" s="24">
        <v>1.2500000000000001E-2</v>
      </c>
      <c r="Y15" s="24">
        <v>1.2500000000000001E-2</v>
      </c>
      <c r="Z15" s="24">
        <v>0</v>
      </c>
      <c r="AA15" s="24">
        <v>1.2500000000000001E-2</v>
      </c>
      <c r="AB15" s="24">
        <v>0</v>
      </c>
      <c r="AC15" s="24">
        <v>0</v>
      </c>
      <c r="AD15" s="24"/>
      <c r="AE15" s="24"/>
      <c r="AF15" s="24"/>
      <c r="AG15" s="24"/>
      <c r="AH15" s="24"/>
      <c r="AI15" s="24"/>
      <c r="AJ15" s="24"/>
      <c r="AK15" s="24"/>
      <c r="AL15" s="24"/>
      <c r="AM15" s="24"/>
    </row>
    <row r="16" spans="1:39" ht="13.2" x14ac:dyDescent="0.25">
      <c r="A16" s="25" t="s">
        <v>13</v>
      </c>
      <c r="B16" s="17"/>
      <c r="C16" s="17"/>
      <c r="D16" s="17" t="s">
        <v>208</v>
      </c>
      <c r="E16" s="17">
        <v>2</v>
      </c>
      <c r="F16" s="42">
        <f t="shared" si="0"/>
        <v>2</v>
      </c>
      <c r="G16" s="45"/>
      <c r="H16" s="50" t="s">
        <v>222</v>
      </c>
      <c r="I16" s="24"/>
      <c r="J16" s="24"/>
      <c r="K16" s="24"/>
      <c r="L16" s="24"/>
      <c r="M16" s="24"/>
      <c r="N16" s="24"/>
      <c r="O16" s="24"/>
      <c r="P16" s="24"/>
      <c r="Q16" s="24"/>
      <c r="R16" s="24"/>
      <c r="S16" s="24"/>
      <c r="T16" s="24"/>
      <c r="U16" s="24"/>
      <c r="V16" s="24"/>
      <c r="W16" s="24"/>
      <c r="X16" s="24"/>
      <c r="Y16" s="24"/>
      <c r="Z16" s="24"/>
      <c r="AA16" s="24"/>
      <c r="AB16" s="24"/>
      <c r="AC16" s="24"/>
      <c r="AD16" s="24">
        <v>3.7499999999999999E-2</v>
      </c>
      <c r="AE16" s="24">
        <v>2.5000000000000001E-2</v>
      </c>
      <c r="AF16" s="24">
        <v>0</v>
      </c>
      <c r="AG16" s="24">
        <v>2.5000000000000001E-2</v>
      </c>
      <c r="AH16" s="24">
        <v>0</v>
      </c>
      <c r="AI16" s="24"/>
      <c r="AJ16" s="24"/>
      <c r="AK16" s="24"/>
      <c r="AL16" s="24"/>
      <c r="AM16" s="24"/>
    </row>
    <row r="17" spans="1:39" ht="13.2" x14ac:dyDescent="0.25">
      <c r="A17" s="25" t="s">
        <v>24</v>
      </c>
      <c r="B17" s="17"/>
      <c r="C17" s="17"/>
      <c r="D17" s="17" t="s">
        <v>204</v>
      </c>
      <c r="E17" s="17">
        <v>1</v>
      </c>
      <c r="F17" s="42">
        <f t="shared" si="0"/>
        <v>1</v>
      </c>
      <c r="G17" s="45"/>
      <c r="H17" s="50" t="s">
        <v>223</v>
      </c>
      <c r="I17" s="24"/>
      <c r="J17" s="24"/>
      <c r="K17" s="24"/>
      <c r="L17" s="24"/>
      <c r="M17" s="24"/>
      <c r="N17" s="24"/>
      <c r="O17" s="24"/>
      <c r="P17" s="24"/>
      <c r="Q17" s="24"/>
      <c r="R17" s="24"/>
      <c r="S17" s="24"/>
      <c r="T17" s="24"/>
      <c r="U17" s="24"/>
      <c r="V17" s="24"/>
      <c r="W17" s="24"/>
      <c r="X17" s="24"/>
      <c r="Y17" s="24"/>
      <c r="Z17" s="24"/>
      <c r="AA17" s="24"/>
      <c r="AB17" s="24"/>
      <c r="AC17" s="24"/>
      <c r="AD17" s="24">
        <v>2.5000000000000001E-2</v>
      </c>
      <c r="AE17" s="24">
        <v>1.2500000000000001E-2</v>
      </c>
      <c r="AF17" s="24">
        <v>0</v>
      </c>
      <c r="AG17" s="24">
        <v>3.7499999999999999E-2</v>
      </c>
      <c r="AH17" s="24">
        <v>0</v>
      </c>
      <c r="AI17" s="24"/>
      <c r="AJ17" s="24"/>
      <c r="AK17" s="24"/>
      <c r="AL17" s="24"/>
      <c r="AM17" s="24"/>
    </row>
    <row r="18" spans="1:39" ht="13.2" x14ac:dyDescent="0.25">
      <c r="A18" s="25" t="s">
        <v>14</v>
      </c>
      <c r="B18" s="17"/>
      <c r="C18" s="17"/>
      <c r="D18" s="17" t="s">
        <v>206</v>
      </c>
      <c r="E18" s="17">
        <v>1</v>
      </c>
      <c r="F18" s="42">
        <f t="shared" si="0"/>
        <v>1</v>
      </c>
      <c r="G18" s="45"/>
      <c r="H18" s="51" t="s">
        <v>224</v>
      </c>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v>1.2500000000000001E-2</v>
      </c>
      <c r="AJ18" s="24">
        <v>3.7499999999999999E-2</v>
      </c>
      <c r="AK18" s="24">
        <v>0</v>
      </c>
      <c r="AL18" s="24">
        <v>0</v>
      </c>
      <c r="AM18" s="24">
        <v>2.5000000000000001E-2</v>
      </c>
    </row>
    <row r="19" spans="1:39" ht="13.2" x14ac:dyDescent="0.25">
      <c r="A19" s="25" t="s">
        <v>25</v>
      </c>
      <c r="B19" s="17"/>
      <c r="C19" s="17"/>
      <c r="D19" s="17"/>
      <c r="E19" s="17"/>
      <c r="F19" s="42">
        <f t="shared" si="0"/>
        <v>0</v>
      </c>
      <c r="G19" s="45"/>
      <c r="H19" s="51" t="s">
        <v>225</v>
      </c>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7">
        <v>0</v>
      </c>
      <c r="AJ19" s="27">
        <v>0</v>
      </c>
      <c r="AK19" s="27">
        <v>0</v>
      </c>
      <c r="AL19" s="27">
        <v>0</v>
      </c>
      <c r="AM19" s="24">
        <v>0</v>
      </c>
    </row>
    <row r="20" spans="1:39" ht="12" x14ac:dyDescent="0.25">
      <c r="A20" s="25" t="s">
        <v>15</v>
      </c>
      <c r="B20" s="17"/>
      <c r="C20" s="17"/>
      <c r="D20" s="17" t="s">
        <v>209</v>
      </c>
      <c r="E20" s="17">
        <v>1</v>
      </c>
      <c r="F20" s="42">
        <f t="shared" si="0"/>
        <v>1</v>
      </c>
      <c r="G20" s="45"/>
    </row>
    <row r="21" spans="1:39" ht="13.2" x14ac:dyDescent="0.25">
      <c r="A21" s="25" t="s">
        <v>26</v>
      </c>
      <c r="B21" s="17"/>
      <c r="C21" s="17"/>
      <c r="D21" s="17"/>
      <c r="E21" s="17"/>
      <c r="F21" s="42">
        <f t="shared" si="0"/>
        <v>0</v>
      </c>
      <c r="G21" s="45"/>
      <c r="I21" t="s">
        <v>172</v>
      </c>
      <c r="J21"/>
      <c r="K21"/>
      <c r="L21"/>
      <c r="M21"/>
    </row>
    <row r="22" spans="1:39" ht="13.2" x14ac:dyDescent="0.25">
      <c r="A22" s="25" t="s">
        <v>16</v>
      </c>
      <c r="B22" s="17" t="s">
        <v>203</v>
      </c>
      <c r="C22" s="17">
        <v>2</v>
      </c>
      <c r="D22" s="17"/>
      <c r="E22" s="17"/>
      <c r="F22" s="42">
        <f t="shared" si="0"/>
        <v>2</v>
      </c>
      <c r="G22" s="45"/>
      <c r="I22" s="28"/>
      <c r="J22" s="48" t="s">
        <v>218</v>
      </c>
      <c r="K22" s="48" t="s">
        <v>219</v>
      </c>
      <c r="L22" s="49" t="s">
        <v>220</v>
      </c>
      <c r="M22" s="49" t="s">
        <v>221</v>
      </c>
      <c r="N22" s="50" t="s">
        <v>222</v>
      </c>
      <c r="O22" s="50" t="s">
        <v>223</v>
      </c>
      <c r="P22" s="51" t="s">
        <v>224</v>
      </c>
      <c r="Q22" s="51" t="s">
        <v>225</v>
      </c>
    </row>
    <row r="23" spans="1:39" ht="13.2" x14ac:dyDescent="0.25">
      <c r="A23" s="25" t="s">
        <v>17</v>
      </c>
      <c r="B23" s="17" t="s">
        <v>201</v>
      </c>
      <c r="C23" s="17">
        <v>3</v>
      </c>
      <c r="D23" s="17" t="s">
        <v>212</v>
      </c>
      <c r="E23" s="17">
        <v>2</v>
      </c>
      <c r="F23" s="42">
        <f t="shared" si="0"/>
        <v>5</v>
      </c>
      <c r="G23" s="45"/>
      <c r="I23" s="30" t="s">
        <v>177</v>
      </c>
      <c r="J23" s="38">
        <f>SUM(I12:S12)</f>
        <v>0.47500000000000003</v>
      </c>
      <c r="K23" s="38">
        <f>I13:S13</f>
        <v>0</v>
      </c>
      <c r="L23" s="38">
        <f>SUM(T14:AC14)</f>
        <v>0.1</v>
      </c>
      <c r="M23" s="52">
        <f>SUM(T15:AC15)</f>
        <v>0.18750000000000003</v>
      </c>
      <c r="N23" s="38">
        <f>SUM(AD16:AH16)</f>
        <v>8.7499999999999994E-2</v>
      </c>
      <c r="O23" s="52">
        <f>SUM(AD17:AH17)</f>
        <v>7.5000000000000011E-2</v>
      </c>
      <c r="P23" s="38">
        <f>SUM(AI18:AM18)</f>
        <v>7.5000000000000011E-2</v>
      </c>
      <c r="Q23" s="52">
        <f>SUM(AI19:AM19)</f>
        <v>0</v>
      </c>
    </row>
    <row r="24" spans="1:39" ht="12" x14ac:dyDescent="0.25">
      <c r="A24" s="25" t="s">
        <v>18</v>
      </c>
      <c r="B24" s="17" t="s">
        <v>196</v>
      </c>
      <c r="C24" s="17">
        <v>2</v>
      </c>
      <c r="D24" s="17" t="s">
        <v>211</v>
      </c>
      <c r="E24" s="17">
        <v>1</v>
      </c>
      <c r="F24" s="42">
        <f t="shared" si="0"/>
        <v>3</v>
      </c>
      <c r="G24" s="45"/>
    </row>
    <row r="25" spans="1:39" ht="12" x14ac:dyDescent="0.25">
      <c r="A25" s="25" t="s">
        <v>22</v>
      </c>
      <c r="B25" s="17"/>
      <c r="C25" s="17"/>
      <c r="D25" s="17"/>
      <c r="E25" s="17"/>
      <c r="F25" s="42">
        <f t="shared" si="0"/>
        <v>0</v>
      </c>
      <c r="G25" s="45"/>
    </row>
    <row r="26" spans="1:39" ht="12" x14ac:dyDescent="0.25">
      <c r="A26" s="25" t="s">
        <v>27</v>
      </c>
      <c r="B26" s="17" t="s">
        <v>195</v>
      </c>
      <c r="C26" s="17">
        <v>2</v>
      </c>
      <c r="D26" s="17" t="s">
        <v>210</v>
      </c>
      <c r="E26" s="17">
        <v>3</v>
      </c>
      <c r="F26" s="42">
        <f t="shared" si="0"/>
        <v>5</v>
      </c>
      <c r="G26" s="45"/>
    </row>
    <row r="27" spans="1:39" ht="12" x14ac:dyDescent="0.25">
      <c r="A27" s="25" t="s">
        <v>28</v>
      </c>
      <c r="B27" s="17"/>
      <c r="C27" s="17"/>
      <c r="D27" s="17"/>
      <c r="E27" s="17"/>
      <c r="F27" s="42">
        <f t="shared" si="0"/>
        <v>0</v>
      </c>
      <c r="G27" s="45"/>
    </row>
    <row r="28" spans="1:39" ht="12" x14ac:dyDescent="0.25">
      <c r="A28" s="25" t="s">
        <v>29</v>
      </c>
      <c r="B28" s="17" t="s">
        <v>184</v>
      </c>
      <c r="C28" s="17">
        <v>1</v>
      </c>
      <c r="D28" s="17"/>
      <c r="E28" s="17"/>
      <c r="F28" s="42">
        <f t="shared" si="0"/>
        <v>1</v>
      </c>
      <c r="G28" s="45"/>
    </row>
    <row r="29" spans="1:39" ht="12" x14ac:dyDescent="0.25">
      <c r="A29" s="25" t="s">
        <v>19</v>
      </c>
      <c r="B29" s="17" t="s">
        <v>200</v>
      </c>
      <c r="C29" s="17">
        <v>3</v>
      </c>
      <c r="D29" s="17"/>
      <c r="E29" s="17"/>
      <c r="F29" s="42">
        <f t="shared" si="0"/>
        <v>3</v>
      </c>
      <c r="G29" s="45"/>
    </row>
    <row r="30" spans="1:39" ht="12" x14ac:dyDescent="0.25">
      <c r="A30" s="25" t="s">
        <v>30</v>
      </c>
      <c r="B30" s="20"/>
      <c r="C30" s="20"/>
      <c r="D30" s="20"/>
      <c r="E30" s="20"/>
      <c r="F30" s="42">
        <f t="shared" si="0"/>
        <v>0</v>
      </c>
      <c r="G30" s="46"/>
    </row>
    <row r="31" spans="1:39" ht="12" x14ac:dyDescent="0.25">
      <c r="A31" s="25" t="s">
        <v>31</v>
      </c>
      <c r="B31" s="17"/>
      <c r="C31" s="17"/>
      <c r="D31" s="17"/>
      <c r="E31" s="17"/>
      <c r="F31" s="42">
        <f t="shared" si="0"/>
        <v>0</v>
      </c>
      <c r="G31" s="45"/>
    </row>
    <row r="32" spans="1:39" ht="12" x14ac:dyDescent="0.25">
      <c r="A32" s="25" t="s">
        <v>20</v>
      </c>
      <c r="B32" s="17" t="s">
        <v>183</v>
      </c>
      <c r="C32" s="17">
        <v>2</v>
      </c>
      <c r="D32" s="17"/>
      <c r="E32" s="17"/>
      <c r="F32" s="42">
        <f t="shared" si="0"/>
        <v>2</v>
      </c>
      <c r="G32" s="45"/>
    </row>
    <row r="33" spans="3:6" x14ac:dyDescent="0.2">
      <c r="C33" s="16">
        <f>SUM(C2:C32)</f>
        <v>59</v>
      </c>
      <c r="E33" s="16">
        <f>SUM(E2:E32)</f>
        <v>21</v>
      </c>
      <c r="F33" s="16">
        <f>SUM(F2:F32)</f>
        <v>80</v>
      </c>
    </row>
    <row r="61" spans="2:6" x14ac:dyDescent="0.2">
      <c r="B61" s="16">
        <v>4</v>
      </c>
      <c r="C61" s="16">
        <v>8</v>
      </c>
      <c r="F61" s="16">
        <v>0</v>
      </c>
    </row>
    <row r="77" spans="8:12" x14ac:dyDescent="0.2">
      <c r="H77" s="16">
        <v>0</v>
      </c>
    </row>
    <row r="78" spans="8:12" x14ac:dyDescent="0.2">
      <c r="I78" s="16">
        <v>5</v>
      </c>
      <c r="J78" s="16">
        <v>0</v>
      </c>
      <c r="K78" s="16">
        <v>0</v>
      </c>
      <c r="L78" s="16">
        <v>6</v>
      </c>
    </row>
  </sheetData>
  <pageMargins left="0.75" right="0.75" top="1" bottom="1"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Wykresy</vt:lpstr>
      </vt:variant>
      <vt:variant>
        <vt:i4>4</vt:i4>
      </vt:variant>
    </vt:vector>
  </HeadingPairs>
  <TitlesOfParts>
    <vt:vector size="8" baseType="lpstr">
      <vt:lpstr>Table1 - National Core Curric.</vt:lpstr>
      <vt:lpstr>Table2 - 1 Curriculum (NE)</vt:lpstr>
      <vt:lpstr>Data_NCC_gymnasium</vt:lpstr>
      <vt:lpstr>Data_NCC_POST-gymnasium</vt:lpstr>
      <vt:lpstr>Fig.1</vt:lpstr>
      <vt:lpstr>Fig.2</vt:lpstr>
      <vt:lpstr>Fig.3</vt:lpstr>
      <vt:lpstr>Fig.4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dc:creator>
  <cp:lastModifiedBy>TR</cp:lastModifiedBy>
  <cp:lastPrinted>2011-01-07T16:18:11Z</cp:lastPrinted>
  <dcterms:created xsi:type="dcterms:W3CDTF">2009-07-09T13:05:39Z</dcterms:created>
  <dcterms:modified xsi:type="dcterms:W3CDTF">2016-02-17T08:08:55Z</dcterms:modified>
</cp:coreProperties>
</file>